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080" activeTab="1"/>
  </bookViews>
  <sheets>
    <sheet name="Sheet1" sheetId="1" r:id="rId1"/>
    <sheet name="排序" sheetId="2" r:id="rId2"/>
  </sheets>
  <calcPr calcId="144525"/>
</workbook>
</file>

<file path=xl/sharedStrings.xml><?xml version="1.0" encoding="utf-8"?>
<sst xmlns="http://schemas.openxmlformats.org/spreadsheetml/2006/main" count="314">
  <si>
    <t>2017年论文</t>
  </si>
  <si>
    <t>序号</t>
  </si>
  <si>
    <t>刊号</t>
  </si>
  <si>
    <t>刊物名称</t>
  </si>
  <si>
    <t>论文题目</t>
  </si>
  <si>
    <t>作者</t>
  </si>
  <si>
    <t>科室</t>
  </si>
  <si>
    <t>发表时间</t>
  </si>
  <si>
    <t>影响因子</t>
  </si>
  <si>
    <t>平均值</t>
  </si>
  <si>
    <t>等级</t>
  </si>
  <si>
    <t>ISSN 1007-6611
CN 14-1216/R</t>
  </si>
  <si>
    <t>山西医科大学学报</t>
  </si>
  <si>
    <t>肾功能正常冠心病患者血肌酐与冠脉病变严重程度的关系</t>
  </si>
  <si>
    <t>心研室</t>
  </si>
  <si>
    <t>2017.7月</t>
  </si>
  <si>
    <t>复合</t>
  </si>
  <si>
    <t>综合</t>
  </si>
  <si>
    <t>ISSN 1007-9688
CN 44-1436/R</t>
  </si>
  <si>
    <t>嶺南心血管病杂志</t>
  </si>
  <si>
    <t>胱抑素C浓度与冠心病患者冠状动脉病变程度的关系</t>
  </si>
  <si>
    <t>2017.11月</t>
  </si>
  <si>
    <t>ISSN 1674-6376
CN 12-1409/R</t>
  </si>
  <si>
    <t>药物评价研究</t>
  </si>
  <si>
    <t>不同剂量氨溴索对慢性阻塞性肺疾病患者的疗效及肺功能的影响</t>
  </si>
  <si>
    <t>干三</t>
  </si>
  <si>
    <t>2017.4月</t>
  </si>
  <si>
    <t>ISSN 1007-1237
CN 46-1049/R</t>
  </si>
  <si>
    <t>湖南医学报学报</t>
  </si>
  <si>
    <t>免疫疗法联合EGFR-TK1治疗EGFR突变晚期非小细胞肺癌恶性程度评估</t>
  </si>
  <si>
    <t>2017.8月</t>
  </si>
  <si>
    <t>ISSN 1001-5930
CN 36-1101/R</t>
  </si>
  <si>
    <t>实用癌症杂志</t>
  </si>
  <si>
    <t>RP、P-gp、GST-π蛋白在非小细胞肺癌中的表达及其临床意义</t>
  </si>
  <si>
    <t>2017.2月</t>
  </si>
  <si>
    <t>ISSN 1674-7322
CN 11-9298/R</t>
  </si>
  <si>
    <t>中国医学前沿杂志</t>
  </si>
  <si>
    <t>尿石症并发尿路感染影响因素和病原学分析</t>
  </si>
  <si>
    <t>急诊</t>
  </si>
  <si>
    <t>2017.9月</t>
  </si>
  <si>
    <t>丁苯酞急性脑梗死的疗效及对血清尿酸、C反应蛋白和血液流变学的影响</t>
  </si>
  <si>
    <t>干四</t>
  </si>
  <si>
    <t>2017.1月</t>
  </si>
  <si>
    <t>ISSN 1000-7377
CN 61-1104/R</t>
  </si>
  <si>
    <t>陕西医学杂志</t>
  </si>
  <si>
    <t>血栓通联合尿激酶治疗视网膜动脉阻塞的临床效果观察</t>
  </si>
  <si>
    <t>眼科门诊</t>
  </si>
  <si>
    <t>ISSN 1674-4055
CN 11-5719/R</t>
  </si>
  <si>
    <t>中国循证心血管医学杂志</t>
  </si>
  <si>
    <t>钙通道阻滞剂单用或与ACEI联合治疗Ⅰ-Ⅱ级原发性高血压合并冠心病患者的疗效</t>
  </si>
  <si>
    <t>心四</t>
  </si>
  <si>
    <t>ISSN 1672-1349
CN 14-1312/R</t>
  </si>
  <si>
    <t>中西医结合心脑血管病杂志</t>
  </si>
  <si>
    <t>不同钙通道阻滞剂联合叶酸治疗老年轻中度H型高血压的疗效对比</t>
  </si>
  <si>
    <t>ISSN 1009-6612
CN 37-1361/R</t>
  </si>
  <si>
    <t>腹腔镜外科杂志</t>
  </si>
  <si>
    <t>卵巢悬吊对卵巢粘连及术后盆腔疼痛的影响</t>
  </si>
  <si>
    <t>妇产科</t>
  </si>
  <si>
    <t>2017.9 月</t>
  </si>
  <si>
    <t>帕罗西汀治疗卒中后抑郁/焦虑的疗效及安全性</t>
  </si>
  <si>
    <t>神经内科</t>
  </si>
  <si>
    <t>ISSN 1672-5123
CN 61-1419/R</t>
  </si>
  <si>
    <t>国际眼科杂志</t>
  </si>
  <si>
    <t>陕西省活动性沙眼快速评估调查研究</t>
  </si>
  <si>
    <t>马强</t>
  </si>
  <si>
    <t>ISSN 1673-6273
CN 23-1544/R</t>
  </si>
  <si>
    <t>现代生物医学进展</t>
  </si>
  <si>
    <t>PKC βⅡ特异性抑制剂LY333531减缓心肌梗死后心肌纤维化</t>
  </si>
  <si>
    <t>赵黎</t>
  </si>
  <si>
    <t>2017.6月</t>
  </si>
  <si>
    <t>ISSN 1007-8738</t>
  </si>
  <si>
    <t>细胞与分子免疫学杂志</t>
  </si>
  <si>
    <t>蛋白激酶CβⅡ（PKCβ2）抑制剂LY333531减少心肌梗死后心肌肥大细胞浸润</t>
  </si>
  <si>
    <t>ISSN 1006-6233
CN 13-1199/R</t>
  </si>
  <si>
    <t>河北医学</t>
  </si>
  <si>
    <t>运动康复护理对老年慢性心力衰竭患者心功能和生活质量的影响分期</t>
  </si>
  <si>
    <t>吉西他滨系列预防家兔后发性白内障的实验研究</t>
  </si>
  <si>
    <t>杨晓岗</t>
  </si>
  <si>
    <t>ISSN 1001-117X
CN 42-1759/R</t>
  </si>
  <si>
    <t>神经损伤与功能重建</t>
  </si>
  <si>
    <t>肌电生物反馈联合康复训练治疗脑梗死后吞咽障碍疗效分析</t>
  </si>
  <si>
    <t>孟凤珠</t>
  </si>
  <si>
    <t>ISSN 
CN /R</t>
  </si>
  <si>
    <t>ISSN 1673-713X
CN 11-5512/R</t>
  </si>
  <si>
    <t>中国医药生物技术</t>
  </si>
  <si>
    <t>三甲氧基二苯乙烯增加胃癌细胞对顺铂敏感性的实验研究</t>
  </si>
  <si>
    <t>孔祥云</t>
  </si>
  <si>
    <t>2017.12月</t>
  </si>
  <si>
    <t>ISSN 1004-0188
CN 51-1361/R</t>
  </si>
  <si>
    <t>西南国防医药</t>
  </si>
  <si>
    <t>血清抵抗素、ox-LDL及MMP-9水平与老年ACI 患者颈动脉斑块的关系</t>
  </si>
  <si>
    <t>ISSN 1006-2084
CN 11-3553/R</t>
  </si>
  <si>
    <t>医学综述</t>
  </si>
  <si>
    <t>复方樟柳碱治疗眼底病患者的临床疗效及其对视力的影响</t>
  </si>
  <si>
    <t>赵帅</t>
  </si>
  <si>
    <t>ISSN 1003-514
CN 41-1105/R</t>
  </si>
  <si>
    <t>眼科新进展</t>
  </si>
  <si>
    <t>康柏西普预处理联合玻璃体切割术治疗增生型糖尿病视网膜病变</t>
  </si>
  <si>
    <t>尹妮</t>
  </si>
  <si>
    <t>蓝光对人视网膜色素上皮细胞增殖的应相互机制研究</t>
  </si>
  <si>
    <t>朱红娜</t>
  </si>
  <si>
    <t>康柏西普和雷珠单抗联合玻璃体切除术治疗PDR的疗效比较</t>
  </si>
  <si>
    <t>干燥综合征相关干眼结膜印记细胞学检测与唇腺病理活检的相关性分析</t>
  </si>
  <si>
    <t>血浆同型半胱氨酸超敏C反应蛋白与心脑血管疾病关系的研究</t>
  </si>
  <si>
    <t>马晓媛</t>
  </si>
  <si>
    <t>2016.12月</t>
  </si>
  <si>
    <t>ISSN 1003-6350
CN 46-1025/R</t>
  </si>
  <si>
    <t>海南医学</t>
  </si>
  <si>
    <t>血清Cal-3与慢性心力衰竭你的相关性及其临床意义</t>
  </si>
  <si>
    <t>王博</t>
  </si>
  <si>
    <t>ISSN 1001-8689
CN 51-1126/R</t>
  </si>
  <si>
    <t>中国抗生素杂志</t>
  </si>
  <si>
    <t>应用蒙特卡洛模拟法优化利奈唑胺、替考拉宁和万古霉素在ICU 患者治疗MRSA感染的给药方案</t>
  </si>
  <si>
    <t>孙芳</t>
  </si>
  <si>
    <t>2016.10月</t>
  </si>
  <si>
    <t>ISSN 1006-4443
CN 21-1348/R</t>
  </si>
  <si>
    <t>中国实用眼科杂志</t>
  </si>
  <si>
    <t>共同性斜视患者眼表泪液情况研究</t>
  </si>
  <si>
    <t>宋金鑫</t>
  </si>
  <si>
    <t>急性心肌梗死患者行急诊经皮冠状动脉介入治疗后造影剂肾病的影响预后及影响因素</t>
  </si>
  <si>
    <t>吴娟</t>
  </si>
  <si>
    <t>ISSN 1673-7571
CN 11-5550/R</t>
  </si>
  <si>
    <t>中国数字医学</t>
  </si>
  <si>
    <t>基于决策树的胸痛辅助诊断研究</t>
  </si>
  <si>
    <t>邹芳</t>
  </si>
  <si>
    <t>ISSN 1672-8270
CN 11-5211/R</t>
  </si>
  <si>
    <t>中国医学装备</t>
  </si>
  <si>
    <t>三款血糖仪与全自动生化分析仪检测末梢血和静脉血血糖及二者线性回归分析</t>
  </si>
  <si>
    <t>王群峰</t>
  </si>
  <si>
    <t>ISSN 1674-1633
CN 11-5655/R</t>
  </si>
  <si>
    <t>中国医疗设备</t>
  </si>
  <si>
    <t>基于医疗设备故障报告的医疗设备潜在设计缺陷研究</t>
  </si>
  <si>
    <t>2016.2月</t>
  </si>
  <si>
    <t>ISSN 1001-5302
CN 11-2272/R</t>
  </si>
  <si>
    <t>中国中药杂志</t>
  </si>
  <si>
    <t>分期换药护理对拔甲术后创面愈合的影响研究</t>
  </si>
  <si>
    <t>汪永梅</t>
  </si>
  <si>
    <t>2015.12月</t>
  </si>
  <si>
    <t>ISSN 1673-7245
CN 11-5540/R</t>
  </si>
  <si>
    <t>中国高血压杂志</t>
  </si>
  <si>
    <t>探讨应用钬激光碎石治疗泌尿系结石的有效性和安全性</t>
  </si>
  <si>
    <t>2016.5月</t>
  </si>
  <si>
    <t>ISSN 1671-8801
CN 44-1540/R</t>
  </si>
  <si>
    <t>健康之路</t>
  </si>
  <si>
    <t>医护一体化管理在血液透析患者并发症管理中的应用</t>
  </si>
  <si>
    <t>张阿宁</t>
  </si>
  <si>
    <t>ISSN 1000-3649
CN 51-1186/R</t>
  </si>
  <si>
    <t>四川中医</t>
  </si>
  <si>
    <t>温经化瘀止痛方联合艾灸治疗原发性痛经疗效观察</t>
  </si>
  <si>
    <t>张彦</t>
  </si>
  <si>
    <t>ISSN 1000-7369
CN 61-1105/R</t>
  </si>
  <si>
    <t>陕西中医</t>
  </si>
  <si>
    <t>疏肝补肾法结合周期疗法治疗月经后期疗效观察</t>
  </si>
  <si>
    <t>2017.10月</t>
  </si>
  <si>
    <t>ISSN 1002-1671
CN 61-1107/R</t>
  </si>
  <si>
    <t>实用放射学杂志</t>
  </si>
  <si>
    <t>MSCT三维重建在桡骨远端骨折自体移植中的临床应用价值</t>
  </si>
  <si>
    <t>李涛</t>
  </si>
  <si>
    <t>马拉维艾滋病相关的Kaposi肉瘤临床特点分析</t>
  </si>
  <si>
    <t>王晓红</t>
  </si>
  <si>
    <t>ISSN 1672-9455
CN 50-1167/R</t>
  </si>
  <si>
    <t>检验医学与临床</t>
  </si>
  <si>
    <t>美托洛尔联合阿司匹林治疗93例急性心肌梗死的临床效果</t>
  </si>
  <si>
    <t>化瘀益肾饮对糖尿病早期肾病Hcy及CysC的影响</t>
  </si>
  <si>
    <t>张璇</t>
  </si>
  <si>
    <t>ISSN 1000-7369
CN 61-1106/R</t>
  </si>
  <si>
    <t>大剂量黄芪注射液合并当归芍药散治疗肾性水肿34例</t>
  </si>
  <si>
    <t>ISSN 1000-7369
CN 61-1107/R</t>
  </si>
  <si>
    <t>健脾益肾泄浊饮治疗慢性肾功能衰竭临床研究</t>
  </si>
  <si>
    <t>ISSN 1000-7369
CN 61-1108/R</t>
  </si>
  <si>
    <t>千金苇茎汤合桃仁红花煎治疗呼吸机相关性肺炎的疗效观察</t>
  </si>
  <si>
    <t>安亚东</t>
  </si>
  <si>
    <t>无创呼吸机治疗慢性阻塞性肺疾病合并呼吸衰竭78例</t>
  </si>
  <si>
    <t>ISSN 1671-038X
CN 42-1612/R</t>
  </si>
  <si>
    <t>中国中西医结合消化杂志</t>
  </si>
  <si>
    <t>DC-CIK联合TACE治疗原发性肝癌的疗效观察</t>
  </si>
  <si>
    <t>ISSN 1673-4904
CN 11-5455/R</t>
  </si>
  <si>
    <t>中国医师进修杂志</t>
  </si>
  <si>
    <t>中重度动脉狭窄行颈动脉内膜切除术中常规转流和选择性转流的临床应用对比</t>
  </si>
  <si>
    <t>温大平</t>
  </si>
  <si>
    <t>ISSN 1008-6315
CN 12-1361/R</t>
  </si>
  <si>
    <t>中国综合临床</t>
  </si>
  <si>
    <t>2型神经纤维瘤病患者术后的临床特征与预后分析</t>
  </si>
  <si>
    <t>杭军</t>
  </si>
  <si>
    <t>ISSN 1671-4695
CN 11-4749/R</t>
  </si>
  <si>
    <t>临床和实验医学杂志</t>
  </si>
  <si>
    <t>Onyx胶介入栓塞与伽玛刀治疗脑动静脉畸形的效果对比研究</t>
  </si>
  <si>
    <t>ISSN 1007-1024
CN 42-1394/R</t>
  </si>
  <si>
    <t>内科急危重症杂志</t>
  </si>
  <si>
    <t>血清白蛋白水平变化与颅脑损伤程度的相关性分析</t>
  </si>
  <si>
    <t>规范化眼部按摩护理对青光眼术后滤过泡与眼压的影响</t>
  </si>
  <si>
    <t>朱薇</t>
  </si>
  <si>
    <t>2016.6月</t>
  </si>
  <si>
    <t>ISSN 1672-9935
CN 11-5265/R</t>
  </si>
  <si>
    <t>中国骨与关节损伤杂志</t>
  </si>
  <si>
    <t>微创手术治疗68例足拇外翻伴小趾内翻畸形的回顾性研究</t>
  </si>
  <si>
    <t>顾始伟</t>
  </si>
  <si>
    <t xml:space="preserve">ISSN 1673-0194
</t>
  </si>
  <si>
    <t>中国管理信息化</t>
  </si>
  <si>
    <t>医院成本核算在医院管理中的作用研究</t>
  </si>
  <si>
    <t>王俊丽</t>
  </si>
  <si>
    <t>ISSN 1009-2781
CN 11-4098/R</t>
  </si>
  <si>
    <t>财经界</t>
  </si>
  <si>
    <t>新医改环境下的医院物价管理工作探索</t>
  </si>
  <si>
    <t>ISSN 1001-8565
CN 61-1203/R</t>
  </si>
  <si>
    <t>中国医学伦理学</t>
  </si>
  <si>
    <t>提高外科患者对隐私权保护意识的新思考</t>
  </si>
  <si>
    <t>朱雪荣</t>
  </si>
  <si>
    <t>ISSN 1001-5213</t>
  </si>
  <si>
    <t>中国医院药学杂志</t>
  </si>
  <si>
    <t>西安市医疗机构临床药学工作开展现状调查</t>
  </si>
  <si>
    <t>梁乐</t>
  </si>
  <si>
    <t>ISSN 1674-5515
CN12-1407/R</t>
  </si>
  <si>
    <t>现代药物与临床</t>
  </si>
  <si>
    <t xml:space="preserve">抗菌药物专项整治前后西安市第一医院抗菌药物的使用情况分析 </t>
  </si>
  <si>
    <t>陈敏</t>
  </si>
  <si>
    <t>2012-2016 年西安市第一医院中药注射剂的使用情况分析</t>
  </si>
  <si>
    <t>ISSN 1671-7171 
CN 43-1382/R</t>
  </si>
  <si>
    <t>医学临床研究</t>
  </si>
  <si>
    <t>Th17细胞和Treg及相关细胞因子在自身免疫性肝炎患者外周血中的表述</t>
  </si>
  <si>
    <t>王君</t>
  </si>
  <si>
    <t>ISSN 1673-6273
CN 23-1544/R</t>
  </si>
  <si>
    <t>多态性基因分型方法比较</t>
  </si>
  <si>
    <t>黄嫄</t>
  </si>
  <si>
    <t>ISSN 1672-4992
CN 61-1415/R</t>
  </si>
  <si>
    <t>现代肿瘤医学</t>
  </si>
  <si>
    <t>Leptin信号通路在乳腺癌中的研究进展</t>
  </si>
  <si>
    <t>王林</t>
  </si>
  <si>
    <t>ISSN 2095-3097
CN 10-1042/R</t>
  </si>
  <si>
    <t>转化医学杂志</t>
  </si>
  <si>
    <t>Zeste 基因增强因子同源物基因2与肿瘤发展的研究进展</t>
  </si>
  <si>
    <t>ISSN 1671-7414
CN 61-1398/R</t>
  </si>
  <si>
    <t>现代检验医学杂志</t>
  </si>
  <si>
    <t>急性脑梗死患者的NT-proBNP和Hcy及部分凝血纤溶指标变化的临床意义</t>
  </si>
  <si>
    <t>王禺</t>
  </si>
  <si>
    <t>2017.5月</t>
  </si>
  <si>
    <t>ISSN 2096-1413
CN 61-1503/R</t>
  </si>
  <si>
    <t>临床医学研究与实践</t>
  </si>
  <si>
    <t>基质辅助激光解析电离飞行时间质谱对常见细菌直接药物敏感性试验的可行性</t>
  </si>
  <si>
    <t>李秀娥</t>
  </si>
  <si>
    <t>D-二聚体联合N-末端前体脑钠肽对急性脑梗死早期诊断的价值及预后的相关性</t>
  </si>
  <si>
    <t>二甲双胍联合西格列汀对2型糖尿病患者氧化应激、胰岛素抵抗的影响</t>
  </si>
  <si>
    <t>郝姝</t>
  </si>
  <si>
    <t>2016.11月</t>
  </si>
  <si>
    <t>苦碟子注射液辅助治疗对2型糖尿病伴周围神经病变患者微循环的影响</t>
  </si>
  <si>
    <t>2016.9月</t>
  </si>
  <si>
    <t>缬沙坦联合通心络胶囊对糖尿病心肌病患者血清肌钙蛋白及SOD水平的影响</t>
  </si>
  <si>
    <t>何旺</t>
  </si>
  <si>
    <t>2型糖尿病患者骨转换指标与血糖的相关性</t>
  </si>
  <si>
    <t>贾真</t>
  </si>
  <si>
    <t>二甲双胍联合维格列汀对初治II型糖尿病患者血糖的控制效果及安全性</t>
  </si>
  <si>
    <t>pISSN 1009-3419
CN 12-1395/R</t>
  </si>
  <si>
    <t>中国肺癌杂志</t>
  </si>
  <si>
    <t>非小细胞肺癌血清中IncRNA HOTAIR的表达及临床意义</t>
  </si>
  <si>
    <t>谭楠</t>
  </si>
  <si>
    <t>ISSN 1672-5654
CN 11-5121/R</t>
  </si>
  <si>
    <t>中国卫生产业</t>
  </si>
  <si>
    <t>应用信息化手段建设医院科研管理系统研究</t>
  </si>
  <si>
    <t>郭小春</t>
  </si>
  <si>
    <t>综合护理干预对急性脑梗死患者护理效果及生活质量的影响</t>
  </si>
  <si>
    <t>马洁</t>
  </si>
  <si>
    <t>实施循证护理对老年冠心病合并心力衰竭患者治疗效果的影响</t>
  </si>
  <si>
    <t>高血压合并冠心病患者的护理效果及治疗依从性的评价</t>
  </si>
  <si>
    <t>ISSN -1672-2353
CN 32-1697/R</t>
  </si>
  <si>
    <t>实用临床医药杂志</t>
  </si>
  <si>
    <t>前列腺电切术膀胱痉挛的护理预防方法及效果观察</t>
  </si>
  <si>
    <t>王卫妮</t>
  </si>
  <si>
    <t>ISSN 1006-5709
CN 41-1221/R</t>
  </si>
  <si>
    <t>胃肠病学和肝病学杂志</t>
  </si>
  <si>
    <t>抑癌基因P56、凋亡抑制基因Bcl-2、促凋亡基因Bax在胃癌及癌前病变中的表达</t>
  </si>
  <si>
    <t>朱玉侠</t>
  </si>
  <si>
    <t>供应室</t>
  </si>
  <si>
    <t>一</t>
  </si>
  <si>
    <t>ISSN 1009-3419
CN 12-1395/R</t>
  </si>
  <si>
    <t>干3</t>
  </si>
  <si>
    <t>王芳</t>
  </si>
  <si>
    <t>干4</t>
  </si>
  <si>
    <t>白璐</t>
  </si>
  <si>
    <t>骨外科</t>
  </si>
  <si>
    <t>药学部</t>
  </si>
  <si>
    <t>心内2</t>
  </si>
  <si>
    <t>张敏娟</t>
  </si>
  <si>
    <t>心内4</t>
  </si>
  <si>
    <t>二</t>
  </si>
  <si>
    <t>眼5</t>
  </si>
  <si>
    <t>信息科</t>
  </si>
  <si>
    <t>神经外科</t>
  </si>
  <si>
    <t>检验科</t>
  </si>
  <si>
    <t>文理学院</t>
  </si>
  <si>
    <t>消化内科</t>
  </si>
  <si>
    <t>呼吸内科</t>
  </si>
  <si>
    <t>中医科</t>
  </si>
  <si>
    <t>心内门诊</t>
  </si>
  <si>
    <t>泌尿外科</t>
  </si>
  <si>
    <t>眼6</t>
  </si>
  <si>
    <t>眼科</t>
  </si>
  <si>
    <t>设备科</t>
  </si>
  <si>
    <t>眼7</t>
  </si>
  <si>
    <t>血透室</t>
  </si>
  <si>
    <t>科教科</t>
  </si>
  <si>
    <t>心内3</t>
  </si>
  <si>
    <t>尚向涛</t>
  </si>
  <si>
    <t>三</t>
  </si>
  <si>
    <t>肾内科</t>
  </si>
  <si>
    <t>邢敏艳</t>
  </si>
  <si>
    <t>眼2</t>
  </si>
  <si>
    <t>王楠</t>
  </si>
  <si>
    <t>宋迎春</t>
  </si>
  <si>
    <t>眼手术室</t>
  </si>
  <si>
    <t>经管科</t>
  </si>
  <si>
    <t>体检中心</t>
  </si>
  <si>
    <t>李霞</t>
  </si>
  <si>
    <t>备注</t>
  </si>
  <si>
    <t>论文分级说明：1、分级采用综合因子与复合因子的平均值
              2、一等0.9分以上（ 11 篇），二等0.6-0.9分（ 31 篇），三等0.6以下（ 36 篇）</t>
  </si>
</sst>
</file>

<file path=xl/styles.xml><?xml version="1.0" encoding="utf-8"?>
<styleSheet xmlns="http://schemas.openxmlformats.org/spreadsheetml/2006/main">
  <numFmts count="6">
    <numFmt numFmtId="42" formatCode="_ &quot;￥&quot;* #,##0_ ;_ &quot;￥&quot;* \-#,##0_ ;_ &quot;￥&quot;* &quot;-&quot;_ ;_ @_ "/>
    <numFmt numFmtId="176" formatCode="0.00_);[Red]\(0.00\)"/>
    <numFmt numFmtId="177" formatCode="0.000_ "/>
    <numFmt numFmtId="41" formatCode="_ * #,##0_ ;_ * \-#,##0_ ;_ * &quot;-&quot;_ ;_ @_ "/>
    <numFmt numFmtId="43" formatCode="_ * #,##0.00_ ;_ * \-#,##0.00_ ;_ * &quot;-&quot;??_ ;_ @_ "/>
    <numFmt numFmtId="44" formatCode="_ &quot;￥&quot;* #,##0.00_ ;_ &quot;￥&quot;* \-#,##0.00_ ;_ &quot;￥&quot;* &quot;-&quot;??_ ;_ @_ "/>
  </numFmts>
  <fonts count="32">
    <font>
      <sz val="12"/>
      <color theme="1"/>
      <name val="宋体"/>
      <charset val="134"/>
      <scheme val="minor"/>
    </font>
    <font>
      <sz val="12"/>
      <name val="宋体"/>
      <charset val="134"/>
    </font>
    <font>
      <sz val="26"/>
      <name val="宋体"/>
      <charset val="134"/>
    </font>
    <font>
      <b/>
      <sz val="12"/>
      <color indexed="0"/>
      <name val="宋体"/>
      <charset val="134"/>
    </font>
    <font>
      <sz val="12"/>
      <color indexed="0"/>
      <name val="宋体"/>
      <charset val="134"/>
    </font>
    <font>
      <sz val="10"/>
      <color indexed="0"/>
      <name val="宋体"/>
      <charset val="134"/>
    </font>
    <font>
      <sz val="10"/>
      <color theme="1"/>
      <name val="宋体"/>
      <charset val="134"/>
    </font>
    <font>
      <sz val="10"/>
      <color indexed="63"/>
      <name val="宋体"/>
      <charset val="134"/>
    </font>
    <font>
      <b/>
      <sz val="10"/>
      <color indexed="0"/>
      <name val="宋体"/>
      <charset val="134"/>
    </font>
    <font>
      <sz val="10"/>
      <name val="宋体"/>
      <charset val="134"/>
    </font>
    <font>
      <sz val="36"/>
      <name val="宋体"/>
      <charset val="134"/>
    </font>
    <font>
      <sz val="10"/>
      <color rgb="FF000000"/>
      <name val="宋体"/>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7" borderId="0" applyNumberFormat="0" applyBorder="0" applyAlignment="0" applyProtection="0">
      <alignment vertical="center"/>
    </xf>
    <xf numFmtId="0" fontId="28" fillId="2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1" fillId="2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12" applyNumberFormat="0" applyFont="0" applyAlignment="0" applyProtection="0">
      <alignment vertical="center"/>
    </xf>
    <xf numFmtId="0" fontId="21" fillId="2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0" applyNumberFormat="0" applyFill="0" applyAlignment="0" applyProtection="0">
      <alignment vertical="center"/>
    </xf>
    <xf numFmtId="0" fontId="15" fillId="0" borderId="10" applyNumberFormat="0" applyFill="0" applyAlignment="0" applyProtection="0">
      <alignment vertical="center"/>
    </xf>
    <xf numFmtId="0" fontId="21" fillId="22" borderId="0" applyNumberFormat="0" applyBorder="0" applyAlignment="0" applyProtection="0">
      <alignment vertical="center"/>
    </xf>
    <xf numFmtId="0" fontId="18" fillId="0" borderId="14" applyNumberFormat="0" applyFill="0" applyAlignment="0" applyProtection="0">
      <alignment vertical="center"/>
    </xf>
    <xf numFmtId="0" fontId="21" fillId="21" borderId="0" applyNumberFormat="0" applyBorder="0" applyAlignment="0" applyProtection="0">
      <alignment vertical="center"/>
    </xf>
    <xf numFmtId="0" fontId="22" fillId="15" borderId="11" applyNumberFormat="0" applyAlignment="0" applyProtection="0">
      <alignment vertical="center"/>
    </xf>
    <xf numFmtId="0" fontId="31" fillId="15" borderId="15" applyNumberFormat="0" applyAlignment="0" applyProtection="0">
      <alignment vertical="center"/>
    </xf>
    <xf numFmtId="0" fontId="14" fillId="7" borderId="9" applyNumberFormat="0" applyAlignment="0" applyProtection="0">
      <alignment vertical="center"/>
    </xf>
    <xf numFmtId="0" fontId="13" fillId="26" borderId="0" applyNumberFormat="0" applyBorder="0" applyAlignment="0" applyProtection="0">
      <alignment vertical="center"/>
    </xf>
    <xf numFmtId="0" fontId="21" fillId="14" borderId="0" applyNumberFormat="0" applyBorder="0" applyAlignment="0" applyProtection="0">
      <alignment vertical="center"/>
    </xf>
    <xf numFmtId="0" fontId="30" fillId="0" borderId="16" applyNumberFormat="0" applyFill="0" applyAlignment="0" applyProtection="0">
      <alignment vertical="center"/>
    </xf>
    <xf numFmtId="0" fontId="24" fillId="0" borderId="13" applyNumberFormat="0" applyFill="0" applyAlignment="0" applyProtection="0">
      <alignment vertical="center"/>
    </xf>
    <xf numFmtId="0" fontId="29" fillId="25" borderId="0" applyNumberFormat="0" applyBorder="0" applyAlignment="0" applyProtection="0">
      <alignment vertical="center"/>
    </xf>
    <xf numFmtId="0" fontId="27" fillId="20" borderId="0" applyNumberFormat="0" applyBorder="0" applyAlignment="0" applyProtection="0">
      <alignment vertical="center"/>
    </xf>
    <xf numFmtId="0" fontId="13" fillId="33" borderId="0" applyNumberFormat="0" applyBorder="0" applyAlignment="0" applyProtection="0">
      <alignment vertical="center"/>
    </xf>
    <xf numFmtId="0" fontId="21" fillId="13" borderId="0" applyNumberFormat="0" applyBorder="0" applyAlignment="0" applyProtection="0">
      <alignment vertical="center"/>
    </xf>
    <xf numFmtId="0" fontId="13" fillId="32" borderId="0" applyNumberFormat="0" applyBorder="0" applyAlignment="0" applyProtection="0">
      <alignment vertical="center"/>
    </xf>
    <xf numFmtId="0" fontId="13" fillId="6"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21" fillId="18" borderId="0" applyNumberFormat="0" applyBorder="0" applyAlignment="0" applyProtection="0">
      <alignment vertical="center"/>
    </xf>
    <xf numFmtId="0" fontId="21" fillId="12"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1" borderId="0" applyNumberFormat="0" applyBorder="0" applyAlignment="0" applyProtection="0">
      <alignment vertical="center"/>
    </xf>
    <xf numFmtId="0" fontId="13" fillId="3"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13" fillId="8" borderId="0" applyNumberFormat="0" applyBorder="0" applyAlignment="0" applyProtection="0">
      <alignment vertical="center"/>
    </xf>
    <xf numFmtId="0" fontId="21" fillId="19" borderId="0" applyNumberFormat="0" applyBorder="0" applyAlignment="0" applyProtection="0">
      <alignment vertical="center"/>
    </xf>
  </cellStyleXfs>
  <cellXfs count="53">
    <xf numFmtId="0" fontId="0" fillId="0" borderId="0" xfId="0">
      <alignment vertical="center"/>
    </xf>
    <xf numFmtId="0" fontId="1" fillId="0" borderId="0" xfId="0" applyNumberFormat="1" applyFont="1" applyFill="1" applyBorder="1" applyAlignment="1">
      <alignment horizontal="center" vertical="center"/>
    </xf>
    <xf numFmtId="0" fontId="0" fillId="0" borderId="0" xfId="0" applyAlignment="1">
      <alignment horizontal="left" vertical="center"/>
    </xf>
    <xf numFmtId="177" fontId="0" fillId="0" borderId="0" xfId="0" applyNumberFormat="1">
      <alignment vertical="center"/>
    </xf>
    <xf numFmtId="0" fontId="2" fillId="0" borderId="1"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177" fontId="2" fillId="0" borderId="0" xfId="0" applyNumberFormat="1" applyFont="1" applyFill="1" applyAlignment="1">
      <alignment horizontal="center" vertical="center"/>
    </xf>
    <xf numFmtId="0" fontId="3" fillId="0" borderId="6"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177" fontId="9" fillId="0" borderId="2" xfId="0" applyNumberFormat="1" applyFont="1" applyFill="1" applyBorder="1" applyAlignment="1">
      <alignment vertical="center"/>
    </xf>
    <xf numFmtId="177" fontId="5"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xf>
    <xf numFmtId="0" fontId="10" fillId="0" borderId="0" xfId="0" applyNumberFormat="1" applyFont="1" applyFill="1" applyAlignment="1">
      <alignment horizontal="center" vertical="center"/>
    </xf>
    <xf numFmtId="0" fontId="1"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176" fontId="4"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176" fontId="4" fillId="0" borderId="5" xfId="0" applyNumberFormat="1"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176" fontId="4" fillId="2" borderId="5" xfId="0" applyNumberFormat="1" applyFont="1" applyFill="1" applyBorder="1" applyAlignment="1">
      <alignment horizontal="center" vertical="center" wrapText="1"/>
    </xf>
    <xf numFmtId="177" fontId="10" fillId="0" borderId="0" xfId="0" applyNumberFormat="1" applyFont="1" applyFill="1" applyAlignment="1">
      <alignment horizontal="center" vertical="center"/>
    </xf>
    <xf numFmtId="177" fontId="3" fillId="0" borderId="6" xfId="0" applyNumberFormat="1" applyFont="1" applyFill="1" applyBorder="1" applyAlignment="1">
      <alignment horizontal="center" vertical="center" wrapText="1"/>
    </xf>
    <xf numFmtId="0" fontId="11" fillId="0" borderId="4" xfId="0" applyNumberFormat="1" applyFont="1" applyFill="1" applyBorder="1" applyAlignment="1">
      <alignment horizontal="left" vertical="center" wrapText="1"/>
    </xf>
    <xf numFmtId="0" fontId="1" fillId="0" borderId="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0" fontId="5" fillId="0" borderId="8" xfId="0" applyNumberFormat="1" applyFont="1" applyFill="1" applyBorder="1" applyAlignment="1">
      <alignment horizontal="left" vertical="center" wrapText="1"/>
    </xf>
    <xf numFmtId="0" fontId="12" fillId="0" borderId="0" xfId="0" applyFont="1" applyAlignment="1">
      <alignment horizontal="center" vertical="center" wrapText="1"/>
    </xf>
    <xf numFmtId="11" fontId="5" fillId="0" borderId="4" xfId="0" applyNumberFormat="1" applyFont="1" applyFill="1" applyBorder="1" applyAlignment="1">
      <alignment horizontal="left" vertical="center" wrapText="1"/>
    </xf>
    <xf numFmtId="11" fontId="5" fillId="0" borderId="5"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8"/>
  <sheetViews>
    <sheetView workbookViewId="0">
      <selection activeCell="L25" sqref="L25"/>
    </sheetView>
  </sheetViews>
  <sheetFormatPr defaultColWidth="8.8" defaultRowHeight="14.25"/>
  <cols>
    <col min="1" max="1" width="5.375" customWidth="1"/>
    <col min="2" max="2" width="15.5" customWidth="1"/>
    <col min="3" max="3" width="21" customWidth="1"/>
    <col min="4" max="4" width="23.125" style="2" customWidth="1"/>
    <col min="5" max="5" width="8.375" customWidth="1"/>
    <col min="7" max="7" width="10.375" customWidth="1"/>
    <col min="8" max="8" width="5.75" customWidth="1"/>
    <col min="9" max="9" width="7.375" style="3" customWidth="1"/>
  </cols>
  <sheetData>
    <row r="1" ht="46.5" spans="1:11">
      <c r="A1" s="29" t="s">
        <v>0</v>
      </c>
      <c r="B1" s="30"/>
      <c r="C1" s="30"/>
      <c r="D1" s="30"/>
      <c r="E1" s="30"/>
      <c r="F1" s="30"/>
      <c r="G1" s="30"/>
      <c r="H1" s="30"/>
      <c r="I1" s="42"/>
      <c r="J1" s="30"/>
      <c r="K1" s="30"/>
    </row>
    <row r="2" ht="25" customHeight="1" spans="1:11">
      <c r="A2" s="6" t="s">
        <v>1</v>
      </c>
      <c r="B2" s="6" t="s">
        <v>2</v>
      </c>
      <c r="C2" s="6" t="s">
        <v>3</v>
      </c>
      <c r="D2" s="6" t="s">
        <v>4</v>
      </c>
      <c r="E2" s="6" t="s">
        <v>5</v>
      </c>
      <c r="F2" s="6" t="s">
        <v>6</v>
      </c>
      <c r="G2" s="7" t="s">
        <v>7</v>
      </c>
      <c r="H2" s="8" t="s">
        <v>8</v>
      </c>
      <c r="I2" s="43"/>
      <c r="J2" s="6" t="s">
        <v>9</v>
      </c>
      <c r="K2" s="6" t="s">
        <v>10</v>
      </c>
    </row>
    <row r="3" ht="22" customHeight="1" spans="1:11">
      <c r="A3" s="31">
        <v>1</v>
      </c>
      <c r="B3" s="31" t="s">
        <v>11</v>
      </c>
      <c r="C3" s="32" t="s">
        <v>12</v>
      </c>
      <c r="D3" s="32" t="s">
        <v>13</v>
      </c>
      <c r="E3" s="32"/>
      <c r="F3" s="31" t="s">
        <v>14</v>
      </c>
      <c r="G3" s="31" t="s">
        <v>15</v>
      </c>
      <c r="H3" s="11" t="s">
        <v>16</v>
      </c>
      <c r="I3" s="24">
        <v>0.513</v>
      </c>
      <c r="J3" s="19">
        <f>AVERAGE(I3:I4)</f>
        <v>0.4705</v>
      </c>
      <c r="K3" s="20"/>
    </row>
    <row r="4" ht="22" customHeight="1" spans="1:11">
      <c r="A4" s="33"/>
      <c r="B4" s="33"/>
      <c r="C4" s="34"/>
      <c r="D4" s="34"/>
      <c r="E4" s="34"/>
      <c r="F4" s="33"/>
      <c r="G4" s="33"/>
      <c r="H4" s="11" t="s">
        <v>17</v>
      </c>
      <c r="I4" s="24">
        <v>0.428</v>
      </c>
      <c r="J4" s="21"/>
      <c r="K4" s="22"/>
    </row>
    <row r="5" ht="22" customHeight="1" spans="1:11">
      <c r="A5" s="31">
        <v>2</v>
      </c>
      <c r="B5" s="31" t="s">
        <v>18</v>
      </c>
      <c r="C5" s="32" t="s">
        <v>19</v>
      </c>
      <c r="D5" s="32" t="s">
        <v>20</v>
      </c>
      <c r="E5" s="32"/>
      <c r="F5" s="31" t="s">
        <v>14</v>
      </c>
      <c r="G5" s="31" t="s">
        <v>21</v>
      </c>
      <c r="H5" s="11" t="s">
        <v>16</v>
      </c>
      <c r="I5" s="24">
        <v>0</v>
      </c>
      <c r="J5" s="19">
        <f>AVERAGE(I5:I6)</f>
        <v>0</v>
      </c>
      <c r="K5" s="20"/>
    </row>
    <row r="6" ht="22" customHeight="1" spans="1:11">
      <c r="A6" s="33"/>
      <c r="B6" s="33"/>
      <c r="C6" s="34"/>
      <c r="D6" s="34"/>
      <c r="E6" s="34"/>
      <c r="F6" s="33"/>
      <c r="G6" s="33"/>
      <c r="H6" s="11" t="s">
        <v>17</v>
      </c>
      <c r="I6" s="24">
        <v>0</v>
      </c>
      <c r="J6" s="21"/>
      <c r="K6" s="22"/>
    </row>
    <row r="7" ht="22" customHeight="1" spans="1:11">
      <c r="A7" s="31">
        <v>3</v>
      </c>
      <c r="B7" s="31" t="s">
        <v>22</v>
      </c>
      <c r="C7" s="32" t="s">
        <v>23</v>
      </c>
      <c r="D7" s="32" t="s">
        <v>24</v>
      </c>
      <c r="E7" s="32"/>
      <c r="F7" s="31" t="s">
        <v>25</v>
      </c>
      <c r="G7" s="31" t="s">
        <v>26</v>
      </c>
      <c r="H7" s="11" t="s">
        <v>16</v>
      </c>
      <c r="I7" s="23">
        <v>1.582</v>
      </c>
      <c r="J7" s="19">
        <f>AVERAGE(I7:I8)</f>
        <v>1.461</v>
      </c>
      <c r="K7" s="20"/>
    </row>
    <row r="8" ht="22" customHeight="1" spans="1:11">
      <c r="A8" s="33"/>
      <c r="B8" s="33"/>
      <c r="C8" s="34"/>
      <c r="D8" s="34"/>
      <c r="E8" s="34"/>
      <c r="F8" s="33"/>
      <c r="G8" s="33"/>
      <c r="H8" s="11" t="s">
        <v>17</v>
      </c>
      <c r="I8" s="23">
        <v>1.34</v>
      </c>
      <c r="J8" s="21"/>
      <c r="K8" s="22"/>
    </row>
    <row r="9" ht="22" customHeight="1" spans="1:11">
      <c r="A9" s="31">
        <v>4</v>
      </c>
      <c r="B9" s="31" t="s">
        <v>27</v>
      </c>
      <c r="C9" s="32" t="s">
        <v>28</v>
      </c>
      <c r="D9" s="32" t="s">
        <v>29</v>
      </c>
      <c r="E9" s="32"/>
      <c r="F9" s="31" t="s">
        <v>25</v>
      </c>
      <c r="G9" s="31" t="s">
        <v>30</v>
      </c>
      <c r="H9" s="11" t="s">
        <v>16</v>
      </c>
      <c r="I9" s="18">
        <v>0</v>
      </c>
      <c r="J9" s="19">
        <f>AVERAGE(I9:I10)</f>
        <v>0</v>
      </c>
      <c r="K9" s="20"/>
    </row>
    <row r="10" ht="22" customHeight="1" spans="1:11">
      <c r="A10" s="33"/>
      <c r="B10" s="33"/>
      <c r="C10" s="34"/>
      <c r="D10" s="34"/>
      <c r="E10" s="34"/>
      <c r="F10" s="33"/>
      <c r="G10" s="33"/>
      <c r="H10" s="11" t="s">
        <v>17</v>
      </c>
      <c r="I10" s="18">
        <v>0</v>
      </c>
      <c r="J10" s="21"/>
      <c r="K10" s="22"/>
    </row>
    <row r="11" ht="22" customHeight="1" spans="1:11">
      <c r="A11" s="31">
        <v>5</v>
      </c>
      <c r="B11" s="31" t="s">
        <v>31</v>
      </c>
      <c r="C11" s="32" t="s">
        <v>32</v>
      </c>
      <c r="D11" s="32" t="s">
        <v>33</v>
      </c>
      <c r="E11" s="32"/>
      <c r="F11" s="31" t="s">
        <v>25</v>
      </c>
      <c r="G11" s="31" t="s">
        <v>34</v>
      </c>
      <c r="H11" s="11" t="s">
        <v>16</v>
      </c>
      <c r="I11" s="18">
        <v>0.793</v>
      </c>
      <c r="J11" s="19">
        <f>AVERAGE(I11:I12)</f>
        <v>0.737</v>
      </c>
      <c r="K11" s="20"/>
    </row>
    <row r="12" ht="22" customHeight="1" spans="1:11">
      <c r="A12" s="33"/>
      <c r="B12" s="33"/>
      <c r="C12" s="34"/>
      <c r="D12" s="34"/>
      <c r="E12" s="34"/>
      <c r="F12" s="33"/>
      <c r="G12" s="33"/>
      <c r="H12" s="11" t="s">
        <v>17</v>
      </c>
      <c r="I12" s="18">
        <v>0.681</v>
      </c>
      <c r="J12" s="21"/>
      <c r="K12" s="22"/>
    </row>
    <row r="13" ht="22" customHeight="1" spans="1:11">
      <c r="A13" s="31">
        <v>6</v>
      </c>
      <c r="B13" s="31" t="s">
        <v>35</v>
      </c>
      <c r="C13" s="32" t="s">
        <v>36</v>
      </c>
      <c r="D13" s="32" t="s">
        <v>37</v>
      </c>
      <c r="E13" s="32"/>
      <c r="F13" s="31" t="s">
        <v>38</v>
      </c>
      <c r="G13" s="31" t="s">
        <v>39</v>
      </c>
      <c r="H13" s="11" t="s">
        <v>16</v>
      </c>
      <c r="I13" s="18">
        <v>0.655</v>
      </c>
      <c r="J13" s="19">
        <f>AVERAGE(I13:I14)</f>
        <v>0.5975</v>
      </c>
      <c r="K13" s="20"/>
    </row>
    <row r="14" ht="22" customHeight="1" spans="1:11">
      <c r="A14" s="33"/>
      <c r="B14" s="33"/>
      <c r="C14" s="34"/>
      <c r="D14" s="34"/>
      <c r="E14" s="34"/>
      <c r="F14" s="33"/>
      <c r="G14" s="33"/>
      <c r="H14" s="11" t="s">
        <v>17</v>
      </c>
      <c r="I14" s="18">
        <v>0.54</v>
      </c>
      <c r="J14" s="21"/>
      <c r="K14" s="22"/>
    </row>
    <row r="15" ht="22" customHeight="1" spans="1:11">
      <c r="A15" s="31">
        <v>7</v>
      </c>
      <c r="B15" s="31" t="s">
        <v>22</v>
      </c>
      <c r="C15" s="32" t="s">
        <v>23</v>
      </c>
      <c r="D15" s="32" t="s">
        <v>40</v>
      </c>
      <c r="E15" s="32"/>
      <c r="F15" s="31" t="s">
        <v>41</v>
      </c>
      <c r="G15" s="31" t="s">
        <v>42</v>
      </c>
      <c r="H15" s="11" t="s">
        <v>16</v>
      </c>
      <c r="I15" s="18">
        <v>1.582</v>
      </c>
      <c r="J15" s="19">
        <f>AVERAGE(I15:I16)</f>
        <v>1.461</v>
      </c>
      <c r="K15" s="20"/>
    </row>
    <row r="16" ht="22" customHeight="1" spans="1:11">
      <c r="A16" s="33"/>
      <c r="B16" s="33"/>
      <c r="C16" s="34"/>
      <c r="D16" s="34"/>
      <c r="E16" s="34"/>
      <c r="F16" s="33"/>
      <c r="G16" s="33"/>
      <c r="H16" s="11" t="s">
        <v>17</v>
      </c>
      <c r="I16" s="18">
        <v>1.34</v>
      </c>
      <c r="J16" s="21"/>
      <c r="K16" s="22"/>
    </row>
    <row r="17" ht="22" customHeight="1" spans="1:11">
      <c r="A17" s="31">
        <v>8</v>
      </c>
      <c r="B17" s="31" t="s">
        <v>43</v>
      </c>
      <c r="C17" s="32" t="s">
        <v>44</v>
      </c>
      <c r="D17" s="32" t="s">
        <v>45</v>
      </c>
      <c r="E17" s="32"/>
      <c r="F17" s="31" t="s">
        <v>46</v>
      </c>
      <c r="G17" s="31" t="s">
        <v>30</v>
      </c>
      <c r="H17" s="11" t="s">
        <v>16</v>
      </c>
      <c r="I17" s="18">
        <v>0.634</v>
      </c>
      <c r="J17" s="19">
        <f>AVERAGE(I17:I18)</f>
        <v>0.5965</v>
      </c>
      <c r="K17" s="20"/>
    </row>
    <row r="18" ht="22" customHeight="1" spans="1:11">
      <c r="A18" s="33"/>
      <c r="B18" s="33"/>
      <c r="C18" s="34"/>
      <c r="D18" s="34"/>
      <c r="E18" s="34"/>
      <c r="F18" s="33"/>
      <c r="G18" s="33"/>
      <c r="H18" s="11" t="s">
        <v>17</v>
      </c>
      <c r="I18" s="18">
        <v>0.559</v>
      </c>
      <c r="J18" s="21"/>
      <c r="K18" s="22"/>
    </row>
    <row r="19" ht="22" customHeight="1" spans="1:11">
      <c r="A19" s="31">
        <v>9</v>
      </c>
      <c r="B19" s="31" t="s">
        <v>47</v>
      </c>
      <c r="C19" s="32" t="s">
        <v>48</v>
      </c>
      <c r="D19" s="32" t="s">
        <v>49</v>
      </c>
      <c r="E19" s="32"/>
      <c r="F19" s="31" t="s">
        <v>50</v>
      </c>
      <c r="G19" s="31" t="s">
        <v>34</v>
      </c>
      <c r="H19" s="11" t="s">
        <v>16</v>
      </c>
      <c r="I19" s="18">
        <v>0.976</v>
      </c>
      <c r="J19" s="19">
        <f>AVERAGE(I19:I20)</f>
        <v>0.8865</v>
      </c>
      <c r="K19" s="20"/>
    </row>
    <row r="20" ht="22" customHeight="1" spans="1:11">
      <c r="A20" s="33"/>
      <c r="B20" s="33"/>
      <c r="C20" s="34"/>
      <c r="D20" s="34"/>
      <c r="E20" s="34"/>
      <c r="F20" s="33"/>
      <c r="G20" s="33"/>
      <c r="H20" s="11" t="s">
        <v>17</v>
      </c>
      <c r="I20" s="18">
        <v>0.797</v>
      </c>
      <c r="J20" s="21"/>
      <c r="K20" s="22"/>
    </row>
    <row r="21" ht="22" customHeight="1" spans="1:11">
      <c r="A21" s="31">
        <v>10</v>
      </c>
      <c r="B21" s="31" t="s">
        <v>51</v>
      </c>
      <c r="C21" s="32" t="s">
        <v>52</v>
      </c>
      <c r="D21" s="32" t="s">
        <v>53</v>
      </c>
      <c r="E21" s="32"/>
      <c r="F21" s="31" t="s">
        <v>50</v>
      </c>
      <c r="G21" s="31" t="s">
        <v>34</v>
      </c>
      <c r="H21" s="11" t="s">
        <v>16</v>
      </c>
      <c r="I21" s="18">
        <v>0.786</v>
      </c>
      <c r="J21" s="19">
        <f>AVERAGE(I21:I22)</f>
        <v>0.6725</v>
      </c>
      <c r="K21" s="20"/>
    </row>
    <row r="22" ht="22" customHeight="1" spans="1:11">
      <c r="A22" s="33"/>
      <c r="B22" s="33"/>
      <c r="C22" s="34"/>
      <c r="D22" s="34"/>
      <c r="E22" s="34"/>
      <c r="F22" s="33"/>
      <c r="G22" s="33"/>
      <c r="H22" s="11" t="s">
        <v>17</v>
      </c>
      <c r="I22" s="18">
        <v>0.559</v>
      </c>
      <c r="J22" s="21"/>
      <c r="K22" s="22"/>
    </row>
    <row r="23" ht="22" customHeight="1" spans="1:11">
      <c r="A23" s="31">
        <v>11</v>
      </c>
      <c r="B23" s="31" t="s">
        <v>54</v>
      </c>
      <c r="C23" s="32" t="s">
        <v>55</v>
      </c>
      <c r="D23" s="32" t="s">
        <v>56</v>
      </c>
      <c r="E23" s="32"/>
      <c r="F23" s="31" t="s">
        <v>57</v>
      </c>
      <c r="G23" s="31" t="s">
        <v>58</v>
      </c>
      <c r="H23" s="11" t="s">
        <v>16</v>
      </c>
      <c r="I23" s="18">
        <v>0.438</v>
      </c>
      <c r="J23" s="19">
        <f>AVERAGE(I23:I24)</f>
        <v>0.4195</v>
      </c>
      <c r="K23" s="20"/>
    </row>
    <row r="24" ht="22" customHeight="1" spans="1:11">
      <c r="A24" s="33"/>
      <c r="B24" s="33"/>
      <c r="C24" s="34"/>
      <c r="D24" s="34"/>
      <c r="E24" s="34"/>
      <c r="F24" s="33"/>
      <c r="G24" s="33"/>
      <c r="H24" s="11" t="s">
        <v>17</v>
      </c>
      <c r="I24" s="18">
        <v>0.401</v>
      </c>
      <c r="J24" s="21"/>
      <c r="K24" s="22"/>
    </row>
    <row r="25" ht="22" customHeight="1" spans="1:11">
      <c r="A25" s="31">
        <v>12</v>
      </c>
      <c r="B25" s="31" t="s">
        <v>22</v>
      </c>
      <c r="C25" s="32" t="s">
        <v>23</v>
      </c>
      <c r="D25" s="32" t="s">
        <v>59</v>
      </c>
      <c r="E25" s="32"/>
      <c r="F25" s="31" t="s">
        <v>60</v>
      </c>
      <c r="G25" s="31" t="s">
        <v>39</v>
      </c>
      <c r="H25" s="11" t="s">
        <v>16</v>
      </c>
      <c r="I25" s="18">
        <v>1.582</v>
      </c>
      <c r="J25" s="19">
        <f>AVERAGE(I25:I26)</f>
        <v>1.461</v>
      </c>
      <c r="K25" s="20"/>
    </row>
    <row r="26" ht="22" customHeight="1" spans="1:11">
      <c r="A26" s="33"/>
      <c r="B26" s="33"/>
      <c r="C26" s="34"/>
      <c r="D26" s="34"/>
      <c r="E26" s="34"/>
      <c r="F26" s="33"/>
      <c r="G26" s="33"/>
      <c r="H26" s="11" t="s">
        <v>17</v>
      </c>
      <c r="I26" s="18">
        <v>1.34</v>
      </c>
      <c r="J26" s="21"/>
      <c r="K26" s="22"/>
    </row>
    <row r="27" ht="22" customHeight="1" spans="1:11">
      <c r="A27" s="31">
        <v>13</v>
      </c>
      <c r="B27" s="31" t="s">
        <v>61</v>
      </c>
      <c r="C27" s="32" t="s">
        <v>62</v>
      </c>
      <c r="D27" s="32" t="s">
        <v>63</v>
      </c>
      <c r="E27" s="31" t="s">
        <v>64</v>
      </c>
      <c r="F27" s="31"/>
      <c r="G27" s="31" t="s">
        <v>26</v>
      </c>
      <c r="H27" s="11" t="s">
        <v>16</v>
      </c>
      <c r="I27" s="18">
        <v>0.709</v>
      </c>
      <c r="J27" s="19">
        <f>AVERAGE(I27:I28)</f>
        <v>0.642</v>
      </c>
      <c r="K27" s="20"/>
    </row>
    <row r="28" ht="22" customHeight="1" spans="1:11">
      <c r="A28" s="33"/>
      <c r="B28" s="33"/>
      <c r="C28" s="34"/>
      <c r="D28" s="34"/>
      <c r="E28" s="33"/>
      <c r="F28" s="33"/>
      <c r="G28" s="33"/>
      <c r="H28" s="11" t="s">
        <v>17</v>
      </c>
      <c r="I28" s="18">
        <v>0.575</v>
      </c>
      <c r="J28" s="21"/>
      <c r="K28" s="22"/>
    </row>
    <row r="29" ht="22" customHeight="1" spans="1:11">
      <c r="A29" s="31">
        <v>14</v>
      </c>
      <c r="B29" s="31" t="s">
        <v>65</v>
      </c>
      <c r="C29" s="32" t="s">
        <v>66</v>
      </c>
      <c r="D29" s="32" t="s">
        <v>67</v>
      </c>
      <c r="E29" s="31" t="s">
        <v>68</v>
      </c>
      <c r="F29" s="31"/>
      <c r="G29" s="31" t="s">
        <v>69</v>
      </c>
      <c r="H29" s="11" t="s">
        <v>16</v>
      </c>
      <c r="I29" s="18">
        <v>0.554</v>
      </c>
      <c r="J29" s="19">
        <f>AVERAGE(I29:I30)</f>
        <v>0.4885</v>
      </c>
      <c r="K29" s="20"/>
    </row>
    <row r="30" ht="22" customHeight="1" spans="1:11">
      <c r="A30" s="33"/>
      <c r="B30" s="33"/>
      <c r="C30" s="34"/>
      <c r="D30" s="34"/>
      <c r="E30" s="33"/>
      <c r="F30" s="33"/>
      <c r="G30" s="33"/>
      <c r="H30" s="11" t="s">
        <v>17</v>
      </c>
      <c r="I30" s="18">
        <v>0.423</v>
      </c>
      <c r="J30" s="21"/>
      <c r="K30" s="22"/>
    </row>
    <row r="31" ht="22" customHeight="1" spans="1:11">
      <c r="A31" s="31">
        <v>15</v>
      </c>
      <c r="B31" s="31" t="s">
        <v>70</v>
      </c>
      <c r="C31" s="32" t="s">
        <v>71</v>
      </c>
      <c r="D31" s="32" t="s">
        <v>72</v>
      </c>
      <c r="E31" s="31" t="s">
        <v>68</v>
      </c>
      <c r="F31" s="31"/>
      <c r="G31" s="31" t="s">
        <v>26</v>
      </c>
      <c r="H31" s="11" t="s">
        <v>16</v>
      </c>
      <c r="I31" s="18">
        <v>1.054</v>
      </c>
      <c r="J31" s="19">
        <f>AVERAGE(I31:I32)</f>
        <v>0.902</v>
      </c>
      <c r="K31" s="20"/>
    </row>
    <row r="32" ht="22" customHeight="1" spans="1:11">
      <c r="A32" s="33"/>
      <c r="B32" s="33"/>
      <c r="C32" s="34"/>
      <c r="D32" s="34"/>
      <c r="E32" s="33"/>
      <c r="F32" s="33"/>
      <c r="G32" s="33"/>
      <c r="H32" s="11" t="s">
        <v>17</v>
      </c>
      <c r="I32" s="18">
        <v>0.75</v>
      </c>
      <c r="J32" s="21"/>
      <c r="K32" s="22"/>
    </row>
    <row r="33" ht="22" customHeight="1" spans="1:11">
      <c r="A33" s="31">
        <v>16</v>
      </c>
      <c r="B33" s="31" t="s">
        <v>73</v>
      </c>
      <c r="C33" s="32" t="s">
        <v>74</v>
      </c>
      <c r="D33" s="32" t="s">
        <v>75</v>
      </c>
      <c r="E33" s="31" t="s">
        <v>68</v>
      </c>
      <c r="F33" s="31"/>
      <c r="G33" s="31" t="s">
        <v>69</v>
      </c>
      <c r="H33" s="11" t="s">
        <v>16</v>
      </c>
      <c r="I33" s="18">
        <v>0.738</v>
      </c>
      <c r="J33" s="19">
        <f>AVERAGE(I33:I34)</f>
        <v>0.6875</v>
      </c>
      <c r="K33" s="20"/>
    </row>
    <row r="34" ht="22" customHeight="1" spans="1:11">
      <c r="A34" s="33"/>
      <c r="B34" s="33"/>
      <c r="C34" s="34"/>
      <c r="D34" s="34"/>
      <c r="E34" s="33"/>
      <c r="F34" s="33"/>
      <c r="G34" s="33"/>
      <c r="H34" s="11" t="s">
        <v>17</v>
      </c>
      <c r="I34" s="18">
        <v>0.637</v>
      </c>
      <c r="J34" s="21"/>
      <c r="K34" s="22"/>
    </row>
    <row r="35" ht="22" customHeight="1" spans="1:11">
      <c r="A35" s="35">
        <v>17</v>
      </c>
      <c r="B35" s="31" t="s">
        <v>11</v>
      </c>
      <c r="C35" s="10" t="s">
        <v>12</v>
      </c>
      <c r="D35" s="36" t="s">
        <v>76</v>
      </c>
      <c r="E35" s="9" t="s">
        <v>77</v>
      </c>
      <c r="F35" s="9"/>
      <c r="G35" s="37" t="s">
        <v>39</v>
      </c>
      <c r="H35" s="11" t="s">
        <v>16</v>
      </c>
      <c r="I35" s="24">
        <v>0.513</v>
      </c>
      <c r="J35" s="19">
        <f>AVERAGE(I35:I36)</f>
        <v>0.4705</v>
      </c>
      <c r="K35" s="20"/>
    </row>
    <row r="36" ht="22" customHeight="1" spans="1:11">
      <c r="A36" s="35"/>
      <c r="B36" s="33"/>
      <c r="C36" s="13"/>
      <c r="D36" s="38"/>
      <c r="E36" s="12"/>
      <c r="F36" s="12"/>
      <c r="G36" s="39"/>
      <c r="H36" s="11" t="s">
        <v>17</v>
      </c>
      <c r="I36" s="24">
        <v>0.428</v>
      </c>
      <c r="J36" s="21"/>
      <c r="K36" s="22"/>
    </row>
    <row r="37" ht="22" customHeight="1" spans="1:11">
      <c r="A37" s="35">
        <v>18</v>
      </c>
      <c r="B37" s="31" t="s">
        <v>78</v>
      </c>
      <c r="C37" s="10" t="s">
        <v>79</v>
      </c>
      <c r="D37" s="36" t="s">
        <v>80</v>
      </c>
      <c r="E37" s="9" t="s">
        <v>81</v>
      </c>
      <c r="F37" s="9"/>
      <c r="G37" s="37" t="s">
        <v>39</v>
      </c>
      <c r="H37" s="11" t="s">
        <v>16</v>
      </c>
      <c r="I37" s="18">
        <v>0.775</v>
      </c>
      <c r="J37" s="19">
        <f>AVERAGE(I37:I38)</f>
        <v>0.727</v>
      </c>
      <c r="K37" s="20"/>
    </row>
    <row r="38" ht="22" customHeight="1" spans="1:11">
      <c r="A38" s="35"/>
      <c r="B38" s="33" t="s">
        <v>82</v>
      </c>
      <c r="C38" s="13"/>
      <c r="D38" s="38"/>
      <c r="E38" s="12"/>
      <c r="F38" s="12"/>
      <c r="G38" s="39"/>
      <c r="H38" s="11" t="s">
        <v>17</v>
      </c>
      <c r="I38" s="18">
        <v>0.679</v>
      </c>
      <c r="J38" s="21"/>
      <c r="K38" s="22"/>
    </row>
    <row r="39" ht="22" customHeight="1" spans="1:11">
      <c r="A39" s="35">
        <v>19</v>
      </c>
      <c r="B39" s="31" t="s">
        <v>83</v>
      </c>
      <c r="C39" s="10" t="s">
        <v>84</v>
      </c>
      <c r="D39" s="36" t="s">
        <v>85</v>
      </c>
      <c r="E39" s="9" t="s">
        <v>86</v>
      </c>
      <c r="F39" s="9"/>
      <c r="G39" s="37" t="s">
        <v>87</v>
      </c>
      <c r="H39" s="11" t="s">
        <v>16</v>
      </c>
      <c r="I39" s="18">
        <v>0.343</v>
      </c>
      <c r="J39" s="19">
        <f>AVERAGE(I39:I40)</f>
        <v>0.2895</v>
      </c>
      <c r="K39" s="20"/>
    </row>
    <row r="40" ht="22" customHeight="1" spans="1:11">
      <c r="A40" s="35"/>
      <c r="B40" s="33" t="s">
        <v>82</v>
      </c>
      <c r="C40" s="13"/>
      <c r="D40" s="38"/>
      <c r="E40" s="12"/>
      <c r="F40" s="12"/>
      <c r="G40" s="39"/>
      <c r="H40" s="11" t="s">
        <v>17</v>
      </c>
      <c r="I40" s="18">
        <v>0.236</v>
      </c>
      <c r="J40" s="21"/>
      <c r="K40" s="22"/>
    </row>
    <row r="41" ht="22" customHeight="1" spans="1:11">
      <c r="A41" s="35">
        <v>20</v>
      </c>
      <c r="B41" s="31" t="s">
        <v>88</v>
      </c>
      <c r="C41" s="10" t="s">
        <v>89</v>
      </c>
      <c r="D41" s="36" t="s">
        <v>90</v>
      </c>
      <c r="E41" s="9" t="s">
        <v>81</v>
      </c>
      <c r="F41" s="9"/>
      <c r="G41" s="37" t="s">
        <v>42</v>
      </c>
      <c r="H41" s="11" t="s">
        <v>16</v>
      </c>
      <c r="I41" s="18">
        <v>0.397</v>
      </c>
      <c r="J41" s="19">
        <f>AVERAGE(I41:I42)</f>
        <v>0.363</v>
      </c>
      <c r="K41" s="20"/>
    </row>
    <row r="42" ht="22" customHeight="1" spans="1:11">
      <c r="A42" s="35"/>
      <c r="B42" s="33" t="s">
        <v>82</v>
      </c>
      <c r="C42" s="13"/>
      <c r="D42" s="38"/>
      <c r="E42" s="12"/>
      <c r="F42" s="12"/>
      <c r="G42" s="39"/>
      <c r="H42" s="11" t="s">
        <v>17</v>
      </c>
      <c r="I42" s="18">
        <v>0.329</v>
      </c>
      <c r="J42" s="21"/>
      <c r="K42" s="22"/>
    </row>
    <row r="43" ht="22" customHeight="1" spans="1:11">
      <c r="A43" s="35">
        <v>21</v>
      </c>
      <c r="B43" s="31" t="s">
        <v>91</v>
      </c>
      <c r="C43" s="10" t="s">
        <v>92</v>
      </c>
      <c r="D43" s="36" t="s">
        <v>93</v>
      </c>
      <c r="E43" s="9" t="s">
        <v>94</v>
      </c>
      <c r="F43" s="9"/>
      <c r="G43" s="37" t="s">
        <v>42</v>
      </c>
      <c r="H43" s="11" t="s">
        <v>16</v>
      </c>
      <c r="I43" s="18">
        <v>0.713</v>
      </c>
      <c r="J43" s="19">
        <f>AVERAGE(I43:I44)</f>
        <v>0.6265</v>
      </c>
      <c r="K43" s="20"/>
    </row>
    <row r="44" ht="22" customHeight="1" spans="1:11">
      <c r="A44" s="35"/>
      <c r="B44" s="33" t="s">
        <v>82</v>
      </c>
      <c r="C44" s="13"/>
      <c r="D44" s="38"/>
      <c r="E44" s="12"/>
      <c r="F44" s="12"/>
      <c r="G44" s="39"/>
      <c r="H44" s="11" t="s">
        <v>17</v>
      </c>
      <c r="I44" s="18">
        <v>0.54</v>
      </c>
      <c r="J44" s="21"/>
      <c r="K44" s="22"/>
    </row>
    <row r="45" ht="22" customHeight="1" spans="1:11">
      <c r="A45" s="35">
        <v>22</v>
      </c>
      <c r="B45" s="31" t="s">
        <v>95</v>
      </c>
      <c r="C45" s="10" t="s">
        <v>96</v>
      </c>
      <c r="D45" s="36" t="s">
        <v>97</v>
      </c>
      <c r="E45" s="9" t="s">
        <v>98</v>
      </c>
      <c r="F45" s="9"/>
      <c r="G45" s="37" t="s">
        <v>30</v>
      </c>
      <c r="H45" s="11" t="s">
        <v>16</v>
      </c>
      <c r="I45" s="18">
        <v>0.847</v>
      </c>
      <c r="J45" s="19">
        <f>AVERAGE(I45:I46)</f>
        <v>0.7835</v>
      </c>
      <c r="K45" s="20"/>
    </row>
    <row r="46" ht="22" customHeight="1" spans="1:11">
      <c r="A46" s="35"/>
      <c r="B46" s="33"/>
      <c r="C46" s="13"/>
      <c r="D46" s="38"/>
      <c r="E46" s="12"/>
      <c r="F46" s="12"/>
      <c r="G46" s="39"/>
      <c r="H46" s="11" t="s">
        <v>17</v>
      </c>
      <c r="I46" s="18">
        <v>0.72</v>
      </c>
      <c r="J46" s="21"/>
      <c r="K46" s="22"/>
    </row>
    <row r="47" ht="22" customHeight="1" spans="1:11">
      <c r="A47" s="35">
        <v>23</v>
      </c>
      <c r="B47" s="31" t="s">
        <v>61</v>
      </c>
      <c r="C47" s="10" t="s">
        <v>62</v>
      </c>
      <c r="D47" s="36" t="s">
        <v>99</v>
      </c>
      <c r="E47" s="9" t="s">
        <v>100</v>
      </c>
      <c r="F47" s="9"/>
      <c r="G47" s="37" t="s">
        <v>30</v>
      </c>
      <c r="H47" s="11" t="s">
        <v>16</v>
      </c>
      <c r="I47" s="18">
        <v>0.709</v>
      </c>
      <c r="J47" s="19">
        <f>AVERAGE(I47:I48)</f>
        <v>0.642</v>
      </c>
      <c r="K47" s="20"/>
    </row>
    <row r="48" ht="22" customHeight="1" spans="1:11">
      <c r="A48" s="35"/>
      <c r="B48" s="33"/>
      <c r="C48" s="13"/>
      <c r="D48" s="38"/>
      <c r="E48" s="12"/>
      <c r="F48" s="12"/>
      <c r="G48" s="39"/>
      <c r="H48" s="11" t="s">
        <v>17</v>
      </c>
      <c r="I48" s="18">
        <v>0.575</v>
      </c>
      <c r="J48" s="21"/>
      <c r="K48" s="22"/>
    </row>
    <row r="49" ht="22" customHeight="1" spans="1:11">
      <c r="A49" s="35">
        <v>24</v>
      </c>
      <c r="B49" s="31" t="s">
        <v>61</v>
      </c>
      <c r="C49" s="10" t="s">
        <v>62</v>
      </c>
      <c r="D49" s="36" t="s">
        <v>101</v>
      </c>
      <c r="E49" s="9" t="s">
        <v>98</v>
      </c>
      <c r="F49" s="9"/>
      <c r="G49" s="37" t="s">
        <v>15</v>
      </c>
      <c r="H49" s="11" t="s">
        <v>16</v>
      </c>
      <c r="I49" s="18">
        <v>0.709</v>
      </c>
      <c r="J49" s="19">
        <f>AVERAGE(I49:I50)</f>
        <v>0.642</v>
      </c>
      <c r="K49" s="20"/>
    </row>
    <row r="50" ht="22" customHeight="1" spans="1:11">
      <c r="A50" s="35"/>
      <c r="B50" s="33"/>
      <c r="C50" s="13"/>
      <c r="D50" s="38"/>
      <c r="E50" s="12"/>
      <c r="F50" s="12"/>
      <c r="G50" s="39"/>
      <c r="H50" s="11" t="s">
        <v>17</v>
      </c>
      <c r="I50" s="18">
        <v>0.575</v>
      </c>
      <c r="J50" s="21"/>
      <c r="K50" s="22"/>
    </row>
    <row r="51" ht="22" customHeight="1" spans="1:11">
      <c r="A51" s="35">
        <v>25</v>
      </c>
      <c r="B51" s="31" t="s">
        <v>43</v>
      </c>
      <c r="C51" s="10" t="s">
        <v>44</v>
      </c>
      <c r="D51" s="36" t="s">
        <v>102</v>
      </c>
      <c r="E51" s="9" t="s">
        <v>98</v>
      </c>
      <c r="F51" s="9"/>
      <c r="G51" s="37" t="s">
        <v>69</v>
      </c>
      <c r="H51" s="11" t="s">
        <v>16</v>
      </c>
      <c r="I51" s="18">
        <v>0.634</v>
      </c>
      <c r="J51" s="19">
        <f>AVERAGE(I51:I52)</f>
        <v>0.5965</v>
      </c>
      <c r="K51" s="20"/>
    </row>
    <row r="52" ht="22" customHeight="1" spans="1:11">
      <c r="A52" s="35"/>
      <c r="B52" s="33"/>
      <c r="C52" s="13"/>
      <c r="D52" s="38"/>
      <c r="E52" s="12"/>
      <c r="F52" s="12"/>
      <c r="G52" s="39"/>
      <c r="H52" s="11" t="s">
        <v>17</v>
      </c>
      <c r="I52" s="18">
        <v>0.559</v>
      </c>
      <c r="J52" s="21"/>
      <c r="K52" s="22"/>
    </row>
    <row r="53" ht="22" customHeight="1" spans="1:11">
      <c r="A53" s="35">
        <v>26</v>
      </c>
      <c r="B53" s="31" t="s">
        <v>73</v>
      </c>
      <c r="C53" s="10" t="s">
        <v>74</v>
      </c>
      <c r="D53" s="36" t="s">
        <v>103</v>
      </c>
      <c r="E53" s="9" t="s">
        <v>104</v>
      </c>
      <c r="F53" s="9"/>
      <c r="G53" s="40" t="s">
        <v>105</v>
      </c>
      <c r="H53" s="11" t="s">
        <v>16</v>
      </c>
      <c r="I53" s="18">
        <v>0.738</v>
      </c>
      <c r="J53" s="19">
        <f>AVERAGE(I53:I54)</f>
        <v>0.6875</v>
      </c>
      <c r="K53" s="20"/>
    </row>
    <row r="54" ht="22" customHeight="1" spans="1:11">
      <c r="A54" s="35"/>
      <c r="B54" s="33"/>
      <c r="C54" s="13"/>
      <c r="D54" s="38"/>
      <c r="E54" s="12"/>
      <c r="F54" s="12"/>
      <c r="G54" s="41"/>
      <c r="H54" s="11" t="s">
        <v>17</v>
      </c>
      <c r="I54" s="18">
        <v>0.637</v>
      </c>
      <c r="J54" s="21"/>
      <c r="K54" s="22"/>
    </row>
    <row r="55" ht="22" customHeight="1" spans="1:11">
      <c r="A55" s="35">
        <v>27</v>
      </c>
      <c r="B55" s="31" t="s">
        <v>106</v>
      </c>
      <c r="C55" s="10" t="s">
        <v>107</v>
      </c>
      <c r="D55" s="36" t="s">
        <v>108</v>
      </c>
      <c r="E55" s="9" t="s">
        <v>109</v>
      </c>
      <c r="F55" s="9"/>
      <c r="G55" s="37" t="s">
        <v>39</v>
      </c>
      <c r="H55" s="11" t="s">
        <v>16</v>
      </c>
      <c r="I55" s="18">
        <v>0.64</v>
      </c>
      <c r="J55" s="19">
        <f>AVERAGE(I55:I56)</f>
        <v>0.605</v>
      </c>
      <c r="K55" s="20"/>
    </row>
    <row r="56" ht="22" customHeight="1" spans="1:11">
      <c r="A56" s="35"/>
      <c r="B56" s="33"/>
      <c r="C56" s="13"/>
      <c r="D56" s="38"/>
      <c r="E56" s="12"/>
      <c r="F56" s="12"/>
      <c r="G56" s="39"/>
      <c r="H56" s="11" t="s">
        <v>17</v>
      </c>
      <c r="I56" s="18">
        <v>0.57</v>
      </c>
      <c r="J56" s="21"/>
      <c r="K56" s="22"/>
    </row>
    <row r="57" ht="22" customHeight="1" spans="1:11">
      <c r="A57" s="35">
        <v>28</v>
      </c>
      <c r="B57" s="31" t="s">
        <v>110</v>
      </c>
      <c r="C57" s="10" t="s">
        <v>111</v>
      </c>
      <c r="D57" s="36" t="s">
        <v>112</v>
      </c>
      <c r="E57" s="9" t="s">
        <v>113</v>
      </c>
      <c r="F57" s="9"/>
      <c r="G57" s="40" t="s">
        <v>114</v>
      </c>
      <c r="H57" s="11" t="s">
        <v>16</v>
      </c>
      <c r="I57" s="18">
        <v>0.787</v>
      </c>
      <c r="J57" s="19">
        <f>AVERAGE(I57:I58)</f>
        <v>0.7075</v>
      </c>
      <c r="K57" s="20"/>
    </row>
    <row r="58" ht="22" customHeight="1" spans="1:11">
      <c r="A58" s="35"/>
      <c r="B58" s="33"/>
      <c r="C58" s="13"/>
      <c r="D58" s="38"/>
      <c r="E58" s="12"/>
      <c r="F58" s="12"/>
      <c r="G58" s="41"/>
      <c r="H58" s="11" t="s">
        <v>17</v>
      </c>
      <c r="I58" s="18">
        <v>0.628</v>
      </c>
      <c r="J58" s="21"/>
      <c r="K58" s="22"/>
    </row>
    <row r="59" ht="22" customHeight="1" spans="1:11">
      <c r="A59" s="35">
        <v>29</v>
      </c>
      <c r="B59" s="31" t="s">
        <v>115</v>
      </c>
      <c r="C59" s="10" t="s">
        <v>116</v>
      </c>
      <c r="D59" s="36" t="s">
        <v>117</v>
      </c>
      <c r="E59" s="9" t="s">
        <v>118</v>
      </c>
      <c r="F59" s="9"/>
      <c r="G59" s="37" t="s">
        <v>42</v>
      </c>
      <c r="H59" s="11" t="s">
        <v>16</v>
      </c>
      <c r="I59" s="18">
        <v>0.606</v>
      </c>
      <c r="J59" s="19">
        <f>AVERAGE(I59:I60)</f>
        <v>0.5685</v>
      </c>
      <c r="K59" s="20"/>
    </row>
    <row r="60" ht="22" customHeight="1" spans="1:11">
      <c r="A60" s="35"/>
      <c r="B60" s="33"/>
      <c r="C60" s="13"/>
      <c r="D60" s="38"/>
      <c r="E60" s="12"/>
      <c r="F60" s="12"/>
      <c r="G60" s="39"/>
      <c r="H60" s="11" t="s">
        <v>17</v>
      </c>
      <c r="I60" s="18">
        <v>0.531</v>
      </c>
      <c r="J60" s="21"/>
      <c r="K60" s="22"/>
    </row>
    <row r="61" ht="22" customHeight="1" spans="1:11">
      <c r="A61" s="35">
        <v>30</v>
      </c>
      <c r="B61" s="31" t="s">
        <v>106</v>
      </c>
      <c r="C61" s="10" t="s">
        <v>107</v>
      </c>
      <c r="D61" s="36" t="s">
        <v>119</v>
      </c>
      <c r="E61" s="9" t="s">
        <v>120</v>
      </c>
      <c r="F61" s="9"/>
      <c r="G61" s="37" t="s">
        <v>15</v>
      </c>
      <c r="H61" s="11" t="s">
        <v>16</v>
      </c>
      <c r="I61" s="18">
        <v>0.64</v>
      </c>
      <c r="J61" s="19">
        <f>AVERAGE(I61:I62)</f>
        <v>0.605</v>
      </c>
      <c r="K61" s="20"/>
    </row>
    <row r="62" ht="22" customHeight="1" spans="1:11">
      <c r="A62" s="35"/>
      <c r="B62" s="33"/>
      <c r="C62" s="13"/>
      <c r="D62" s="38"/>
      <c r="E62" s="12"/>
      <c r="F62" s="12"/>
      <c r="G62" s="39"/>
      <c r="H62" s="11" t="s">
        <v>17</v>
      </c>
      <c r="I62" s="18">
        <v>0.57</v>
      </c>
      <c r="J62" s="21"/>
      <c r="K62" s="22"/>
    </row>
    <row r="63" ht="22" customHeight="1" spans="1:11">
      <c r="A63" s="35">
        <v>31</v>
      </c>
      <c r="B63" s="31" t="s">
        <v>121</v>
      </c>
      <c r="C63" s="10" t="s">
        <v>122</v>
      </c>
      <c r="D63" s="36" t="s">
        <v>123</v>
      </c>
      <c r="E63" s="9" t="s">
        <v>124</v>
      </c>
      <c r="F63" s="9"/>
      <c r="G63" s="37" t="s">
        <v>69</v>
      </c>
      <c r="H63" s="11" t="s">
        <v>16</v>
      </c>
      <c r="I63" s="18">
        <v>0.831</v>
      </c>
      <c r="J63" s="19">
        <f>AVERAGE(I63:I64)</f>
        <v>0.7785</v>
      </c>
      <c r="K63" s="20"/>
    </row>
    <row r="64" ht="22" customHeight="1" spans="1:11">
      <c r="A64" s="35"/>
      <c r="B64" s="33"/>
      <c r="C64" s="13"/>
      <c r="D64" s="38"/>
      <c r="E64" s="12"/>
      <c r="F64" s="12"/>
      <c r="G64" s="39"/>
      <c r="H64" s="11" t="s">
        <v>17</v>
      </c>
      <c r="I64" s="18">
        <v>0.726</v>
      </c>
      <c r="J64" s="21"/>
      <c r="K64" s="22"/>
    </row>
    <row r="65" ht="22" customHeight="1" spans="1:11">
      <c r="A65" s="35">
        <v>32</v>
      </c>
      <c r="B65" s="31" t="s">
        <v>125</v>
      </c>
      <c r="C65" s="10" t="s">
        <v>126</v>
      </c>
      <c r="D65" s="36" t="s">
        <v>127</v>
      </c>
      <c r="E65" s="9" t="s">
        <v>128</v>
      </c>
      <c r="F65" s="9"/>
      <c r="G65" s="37" t="s">
        <v>30</v>
      </c>
      <c r="H65" s="11" t="s">
        <v>16</v>
      </c>
      <c r="I65" s="18">
        <v>0.667</v>
      </c>
      <c r="J65" s="19">
        <f>AVERAGE(I65:I66)</f>
        <v>0.641</v>
      </c>
      <c r="K65" s="20"/>
    </row>
    <row r="66" ht="22" customHeight="1" spans="1:11">
      <c r="A66" s="35"/>
      <c r="B66" s="33" t="s">
        <v>82</v>
      </c>
      <c r="C66" s="13"/>
      <c r="D66" s="38"/>
      <c r="E66" s="12"/>
      <c r="F66" s="12"/>
      <c r="G66" s="39"/>
      <c r="H66" s="11" t="s">
        <v>17</v>
      </c>
      <c r="I66" s="18">
        <v>0.615</v>
      </c>
      <c r="J66" s="21"/>
      <c r="K66" s="22"/>
    </row>
    <row r="67" ht="22" customHeight="1" spans="1:11">
      <c r="A67" s="35">
        <v>33</v>
      </c>
      <c r="B67" s="31" t="s">
        <v>129</v>
      </c>
      <c r="C67" s="10" t="s">
        <v>130</v>
      </c>
      <c r="D67" s="36" t="s">
        <v>131</v>
      </c>
      <c r="E67" s="9" t="s">
        <v>128</v>
      </c>
      <c r="F67" s="9"/>
      <c r="G67" s="40" t="s">
        <v>132</v>
      </c>
      <c r="H67" s="11" t="s">
        <v>16</v>
      </c>
      <c r="I67" s="18">
        <v>0.642</v>
      </c>
      <c r="J67" s="19">
        <f>AVERAGE(I67:I68)</f>
        <v>0.6025</v>
      </c>
      <c r="K67" s="20"/>
    </row>
    <row r="68" ht="22" customHeight="1" spans="1:11">
      <c r="A68" s="35"/>
      <c r="B68" s="33"/>
      <c r="C68" s="13"/>
      <c r="D68" s="38"/>
      <c r="E68" s="12"/>
      <c r="F68" s="12"/>
      <c r="G68" s="41"/>
      <c r="H68" s="11" t="s">
        <v>17</v>
      </c>
      <c r="I68" s="18">
        <v>0.563</v>
      </c>
      <c r="J68" s="21"/>
      <c r="K68" s="22"/>
    </row>
    <row r="69" ht="22" customHeight="1" spans="1:11">
      <c r="A69" s="35">
        <v>34</v>
      </c>
      <c r="B69" s="31" t="s">
        <v>133</v>
      </c>
      <c r="C69" s="10" t="s">
        <v>134</v>
      </c>
      <c r="D69" s="36" t="s">
        <v>135</v>
      </c>
      <c r="E69" s="9" t="s">
        <v>136</v>
      </c>
      <c r="F69" s="9"/>
      <c r="G69" s="40" t="s">
        <v>137</v>
      </c>
      <c r="H69" s="11" t="s">
        <v>16</v>
      </c>
      <c r="I69" s="18">
        <v>1.958</v>
      </c>
      <c r="J69" s="19">
        <f>AVERAGE(I69:I70)</f>
        <v>1.696</v>
      </c>
      <c r="K69" s="20"/>
    </row>
    <row r="70" ht="22" customHeight="1" spans="1:11">
      <c r="A70" s="35"/>
      <c r="B70" s="33"/>
      <c r="C70" s="13"/>
      <c r="D70" s="38"/>
      <c r="E70" s="12"/>
      <c r="F70" s="12"/>
      <c r="G70" s="41"/>
      <c r="H70" s="11" t="s">
        <v>17</v>
      </c>
      <c r="I70" s="18">
        <v>1.434</v>
      </c>
      <c r="J70" s="21"/>
      <c r="K70" s="22"/>
    </row>
    <row r="71" ht="22" customHeight="1" spans="1:11">
      <c r="A71" s="35">
        <v>35</v>
      </c>
      <c r="B71" s="31" t="s">
        <v>138</v>
      </c>
      <c r="C71" s="10" t="s">
        <v>139</v>
      </c>
      <c r="D71" s="36" t="s">
        <v>140</v>
      </c>
      <c r="E71" s="9" t="s">
        <v>136</v>
      </c>
      <c r="F71" s="9"/>
      <c r="G71" s="40" t="s">
        <v>141</v>
      </c>
      <c r="H71" s="11" t="s">
        <v>16</v>
      </c>
      <c r="I71" s="18">
        <v>1.275</v>
      </c>
      <c r="J71" s="19">
        <f>AVERAGE(I71:I72)</f>
        <v>1.123</v>
      </c>
      <c r="K71" s="20"/>
    </row>
    <row r="72" ht="22" customHeight="1" spans="1:11">
      <c r="A72" s="35"/>
      <c r="B72" s="33"/>
      <c r="C72" s="13"/>
      <c r="D72" s="38"/>
      <c r="E72" s="12"/>
      <c r="F72" s="12"/>
      <c r="G72" s="41"/>
      <c r="H72" s="11" t="s">
        <v>17</v>
      </c>
      <c r="I72" s="18">
        <v>0.971</v>
      </c>
      <c r="J72" s="21"/>
      <c r="K72" s="22"/>
    </row>
    <row r="73" ht="22" customHeight="1" spans="1:11">
      <c r="A73" s="35">
        <v>36</v>
      </c>
      <c r="B73" s="31" t="s">
        <v>142</v>
      </c>
      <c r="C73" s="10" t="s">
        <v>143</v>
      </c>
      <c r="D73" s="36" t="s">
        <v>144</v>
      </c>
      <c r="E73" s="9" t="s">
        <v>145</v>
      </c>
      <c r="F73" s="9"/>
      <c r="G73" s="37" t="s">
        <v>15</v>
      </c>
      <c r="H73" s="11" t="s">
        <v>16</v>
      </c>
      <c r="I73" s="18">
        <v>0</v>
      </c>
      <c r="J73" s="19">
        <f>AVERAGE(I73:I74)</f>
        <v>0</v>
      </c>
      <c r="K73" s="20"/>
    </row>
    <row r="74" ht="22" customHeight="1" spans="1:11">
      <c r="A74" s="35"/>
      <c r="B74" s="33"/>
      <c r="C74" s="13"/>
      <c r="D74" s="38"/>
      <c r="E74" s="12"/>
      <c r="F74" s="12"/>
      <c r="G74" s="39"/>
      <c r="H74" s="11" t="s">
        <v>17</v>
      </c>
      <c r="I74" s="18">
        <v>0</v>
      </c>
      <c r="J74" s="21"/>
      <c r="K74" s="22"/>
    </row>
    <row r="75" ht="22" customHeight="1" spans="1:11">
      <c r="A75" s="35">
        <v>37</v>
      </c>
      <c r="B75" s="31" t="s">
        <v>146</v>
      </c>
      <c r="C75" s="10" t="s">
        <v>147</v>
      </c>
      <c r="D75" s="36" t="s">
        <v>148</v>
      </c>
      <c r="E75" s="9" t="s">
        <v>149</v>
      </c>
      <c r="F75" s="9"/>
      <c r="G75" s="37" t="s">
        <v>21</v>
      </c>
      <c r="H75" s="11" t="s">
        <v>16</v>
      </c>
      <c r="I75" s="18">
        <v>0.465</v>
      </c>
      <c r="J75" s="19">
        <f>AVERAGE(I75:I76)</f>
        <v>0.3575</v>
      </c>
      <c r="K75" s="20"/>
    </row>
    <row r="76" ht="22" customHeight="1" spans="1:11">
      <c r="A76" s="35"/>
      <c r="B76" s="33"/>
      <c r="C76" s="13"/>
      <c r="D76" s="38"/>
      <c r="E76" s="12"/>
      <c r="F76" s="12"/>
      <c r="G76" s="39"/>
      <c r="H76" s="11" t="s">
        <v>17</v>
      </c>
      <c r="I76" s="18">
        <v>0.25</v>
      </c>
      <c r="J76" s="21"/>
      <c r="K76" s="22"/>
    </row>
    <row r="77" ht="22" customHeight="1" spans="1:11">
      <c r="A77" s="35">
        <v>38</v>
      </c>
      <c r="B77" s="31" t="s">
        <v>150</v>
      </c>
      <c r="C77" s="10" t="s">
        <v>151</v>
      </c>
      <c r="D77" s="36" t="s">
        <v>152</v>
      </c>
      <c r="E77" s="9" t="s">
        <v>149</v>
      </c>
      <c r="F77" s="9"/>
      <c r="G77" s="37" t="s">
        <v>153</v>
      </c>
      <c r="H77" s="11" t="s">
        <v>16</v>
      </c>
      <c r="I77" s="18">
        <v>0.846</v>
      </c>
      <c r="J77" s="19">
        <f>AVERAGE(I77:I78)</f>
        <v>0.716</v>
      </c>
      <c r="K77" s="20"/>
    </row>
    <row r="78" ht="22" customHeight="1" spans="1:11">
      <c r="A78" s="35"/>
      <c r="B78" s="33"/>
      <c r="C78" s="13"/>
      <c r="D78" s="38"/>
      <c r="E78" s="12"/>
      <c r="F78" s="12"/>
      <c r="G78" s="39"/>
      <c r="H78" s="11" t="s">
        <v>17</v>
      </c>
      <c r="I78" s="18">
        <v>0.586</v>
      </c>
      <c r="J78" s="21"/>
      <c r="K78" s="22"/>
    </row>
    <row r="79" ht="22" customHeight="1" spans="1:11">
      <c r="A79" s="35">
        <v>39</v>
      </c>
      <c r="B79" s="31" t="s">
        <v>154</v>
      </c>
      <c r="C79" s="10" t="s">
        <v>155</v>
      </c>
      <c r="D79" s="36" t="s">
        <v>156</v>
      </c>
      <c r="E79" s="9" t="s">
        <v>157</v>
      </c>
      <c r="F79" s="9"/>
      <c r="G79" s="37" t="s">
        <v>153</v>
      </c>
      <c r="H79" s="11" t="s">
        <v>16</v>
      </c>
      <c r="I79" s="18">
        <v>0.777</v>
      </c>
      <c r="J79" s="19">
        <f>AVERAGE(I79:I80)</f>
        <v>0.7325</v>
      </c>
      <c r="K79" s="20"/>
    </row>
    <row r="80" ht="22" customHeight="1" spans="1:11">
      <c r="A80" s="35"/>
      <c r="B80" s="33"/>
      <c r="C80" s="13"/>
      <c r="D80" s="38"/>
      <c r="E80" s="12"/>
      <c r="F80" s="12"/>
      <c r="G80" s="39"/>
      <c r="H80" s="11" t="s">
        <v>17</v>
      </c>
      <c r="I80" s="18">
        <v>0.688</v>
      </c>
      <c r="J80" s="21"/>
      <c r="K80" s="22"/>
    </row>
    <row r="81" ht="22" customHeight="1" spans="1:11">
      <c r="A81" s="35">
        <v>40</v>
      </c>
      <c r="B81" s="31" t="s">
        <v>142</v>
      </c>
      <c r="C81" s="10" t="s">
        <v>143</v>
      </c>
      <c r="D81" s="36" t="s">
        <v>158</v>
      </c>
      <c r="E81" s="9" t="s">
        <v>159</v>
      </c>
      <c r="F81" s="9"/>
      <c r="G81" s="37" t="s">
        <v>21</v>
      </c>
      <c r="H81" s="11" t="s">
        <v>16</v>
      </c>
      <c r="I81" s="18">
        <v>0</v>
      </c>
      <c r="J81" s="19">
        <f>AVERAGE(I81:I82)</f>
        <v>0</v>
      </c>
      <c r="K81" s="20"/>
    </row>
    <row r="82" ht="22" customHeight="1" spans="1:11">
      <c r="A82" s="35"/>
      <c r="B82" s="33"/>
      <c r="C82" s="13"/>
      <c r="D82" s="38"/>
      <c r="E82" s="12"/>
      <c r="F82" s="12"/>
      <c r="G82" s="39"/>
      <c r="H82" s="11" t="s">
        <v>17</v>
      </c>
      <c r="I82" s="18">
        <v>0</v>
      </c>
      <c r="J82" s="21"/>
      <c r="K82" s="22"/>
    </row>
    <row r="83" ht="22" customHeight="1" spans="1:11">
      <c r="A83" s="35">
        <v>41</v>
      </c>
      <c r="B83" s="31" t="s">
        <v>160</v>
      </c>
      <c r="C83" s="10" t="s">
        <v>161</v>
      </c>
      <c r="D83" s="36" t="s">
        <v>162</v>
      </c>
      <c r="E83" s="9" t="s">
        <v>159</v>
      </c>
      <c r="F83" s="9"/>
      <c r="G83" s="37" t="s">
        <v>39</v>
      </c>
      <c r="H83" s="11" t="s">
        <v>16</v>
      </c>
      <c r="I83" s="18">
        <v>0.471</v>
      </c>
      <c r="J83" s="19">
        <f>AVERAGE(I83:I84)</f>
        <v>0.434</v>
      </c>
      <c r="K83" s="20"/>
    </row>
    <row r="84" ht="22" customHeight="1" spans="1:11">
      <c r="A84" s="35"/>
      <c r="B84" s="33"/>
      <c r="C84" s="13"/>
      <c r="D84" s="38"/>
      <c r="E84" s="12"/>
      <c r="F84" s="12"/>
      <c r="G84" s="39"/>
      <c r="H84" s="11" t="s">
        <v>17</v>
      </c>
      <c r="I84" s="18">
        <v>0.397</v>
      </c>
      <c r="J84" s="21"/>
      <c r="K84" s="22"/>
    </row>
    <row r="85" ht="22" customHeight="1" spans="1:11">
      <c r="A85" s="35">
        <v>42</v>
      </c>
      <c r="B85" s="31" t="s">
        <v>150</v>
      </c>
      <c r="C85" s="10" t="s">
        <v>151</v>
      </c>
      <c r="D85" s="36" t="s">
        <v>163</v>
      </c>
      <c r="E85" s="9" t="s">
        <v>164</v>
      </c>
      <c r="F85" s="9"/>
      <c r="G85" s="37" t="s">
        <v>34</v>
      </c>
      <c r="H85" s="11" t="s">
        <v>16</v>
      </c>
      <c r="I85" s="18">
        <v>0.846</v>
      </c>
      <c r="J85" s="19">
        <f>AVERAGE(I85:I86)</f>
        <v>0.716</v>
      </c>
      <c r="K85" s="20"/>
    </row>
    <row r="86" ht="22" customHeight="1" spans="1:11">
      <c r="A86" s="35"/>
      <c r="B86" s="33"/>
      <c r="C86" s="13"/>
      <c r="D86" s="38"/>
      <c r="E86" s="12"/>
      <c r="F86" s="12"/>
      <c r="G86" s="39"/>
      <c r="H86" s="11" t="s">
        <v>17</v>
      </c>
      <c r="I86" s="18">
        <v>0.586</v>
      </c>
      <c r="J86" s="21"/>
      <c r="K86" s="22"/>
    </row>
    <row r="87" ht="22" customHeight="1" spans="1:11">
      <c r="A87" s="35">
        <v>43</v>
      </c>
      <c r="B87" s="31" t="s">
        <v>165</v>
      </c>
      <c r="C87" s="10" t="s">
        <v>151</v>
      </c>
      <c r="D87" s="44" t="s">
        <v>166</v>
      </c>
      <c r="E87" s="9" t="s">
        <v>164</v>
      </c>
      <c r="F87" s="9"/>
      <c r="G87" s="37" t="s">
        <v>15</v>
      </c>
      <c r="H87" s="11" t="s">
        <v>16</v>
      </c>
      <c r="I87" s="18">
        <v>0.846</v>
      </c>
      <c r="J87" s="19">
        <f>AVERAGE(I87:I88)</f>
        <v>0.716</v>
      </c>
      <c r="K87" s="20"/>
    </row>
    <row r="88" ht="22" customHeight="1" spans="1:11">
      <c r="A88" s="35"/>
      <c r="B88" s="33"/>
      <c r="C88" s="13"/>
      <c r="D88" s="38"/>
      <c r="E88" s="12"/>
      <c r="F88" s="12"/>
      <c r="G88" s="39"/>
      <c r="H88" s="11" t="s">
        <v>17</v>
      </c>
      <c r="I88" s="18">
        <v>0.586</v>
      </c>
      <c r="J88" s="21"/>
      <c r="K88" s="22"/>
    </row>
    <row r="89" ht="22" customHeight="1" spans="1:11">
      <c r="A89" s="35">
        <v>44</v>
      </c>
      <c r="B89" s="31" t="s">
        <v>167</v>
      </c>
      <c r="C89" s="10" t="s">
        <v>151</v>
      </c>
      <c r="D89" s="36" t="s">
        <v>168</v>
      </c>
      <c r="E89" s="9" t="s">
        <v>164</v>
      </c>
      <c r="F89" s="9"/>
      <c r="G89" s="37" t="s">
        <v>153</v>
      </c>
      <c r="H89" s="11" t="s">
        <v>16</v>
      </c>
      <c r="I89" s="18">
        <v>0.846</v>
      </c>
      <c r="J89" s="19">
        <f>AVERAGE(I89:I90)</f>
        <v>0.716</v>
      </c>
      <c r="K89" s="20"/>
    </row>
    <row r="90" ht="22" customHeight="1" spans="1:11">
      <c r="A90" s="35"/>
      <c r="B90" s="33"/>
      <c r="C90" s="13"/>
      <c r="D90" s="38"/>
      <c r="E90" s="12"/>
      <c r="F90" s="12"/>
      <c r="G90" s="39"/>
      <c r="H90" s="11" t="s">
        <v>17</v>
      </c>
      <c r="I90" s="18">
        <v>0.586</v>
      </c>
      <c r="J90" s="21"/>
      <c r="K90" s="22"/>
    </row>
    <row r="91" ht="22" customHeight="1" spans="1:11">
      <c r="A91" s="35">
        <v>45</v>
      </c>
      <c r="B91" s="31" t="s">
        <v>169</v>
      </c>
      <c r="C91" s="10" t="s">
        <v>151</v>
      </c>
      <c r="D91" s="36" t="s">
        <v>170</v>
      </c>
      <c r="E91" s="9" t="s">
        <v>171</v>
      </c>
      <c r="F91" s="9"/>
      <c r="G91" s="37" t="s">
        <v>15</v>
      </c>
      <c r="H91" s="11" t="s">
        <v>16</v>
      </c>
      <c r="I91" s="18">
        <v>0.846</v>
      </c>
      <c r="J91" s="19">
        <f>AVERAGE(I91:I92)</f>
        <v>0.716</v>
      </c>
      <c r="K91" s="20"/>
    </row>
    <row r="92" ht="22" customHeight="1" spans="1:11">
      <c r="A92" s="35"/>
      <c r="B92" s="33"/>
      <c r="C92" s="13"/>
      <c r="D92" s="38"/>
      <c r="E92" s="12"/>
      <c r="F92" s="12"/>
      <c r="G92" s="39"/>
      <c r="H92" s="11" t="s">
        <v>17</v>
      </c>
      <c r="I92" s="18">
        <v>0.586</v>
      </c>
      <c r="J92" s="21"/>
      <c r="K92" s="22"/>
    </row>
    <row r="93" ht="22" customHeight="1" spans="1:11">
      <c r="A93" s="35">
        <v>46</v>
      </c>
      <c r="B93" s="31" t="s">
        <v>43</v>
      </c>
      <c r="C93" s="10" t="s">
        <v>44</v>
      </c>
      <c r="D93" s="36" t="s">
        <v>172</v>
      </c>
      <c r="E93" s="9" t="s">
        <v>171</v>
      </c>
      <c r="F93" s="9"/>
      <c r="G93" s="40" t="s">
        <v>132</v>
      </c>
      <c r="H93" s="11" t="s">
        <v>16</v>
      </c>
      <c r="I93" s="18">
        <v>0.634</v>
      </c>
      <c r="J93" s="19">
        <f>AVERAGE(I93:I94)</f>
        <v>0.5965</v>
      </c>
      <c r="K93" s="20"/>
    </row>
    <row r="94" ht="22" customHeight="1" spans="1:11">
      <c r="A94" s="35"/>
      <c r="B94" s="33"/>
      <c r="C94" s="13"/>
      <c r="D94" s="38"/>
      <c r="E94" s="12"/>
      <c r="F94" s="12"/>
      <c r="G94" s="41"/>
      <c r="H94" s="11" t="s">
        <v>17</v>
      </c>
      <c r="I94" s="18">
        <v>0.559</v>
      </c>
      <c r="J94" s="21"/>
      <c r="K94" s="22"/>
    </row>
    <row r="95" ht="22" customHeight="1" spans="1:11">
      <c r="A95" s="35">
        <v>47</v>
      </c>
      <c r="B95" s="31" t="s">
        <v>173</v>
      </c>
      <c r="C95" s="10" t="s">
        <v>174</v>
      </c>
      <c r="D95" s="36" t="s">
        <v>175</v>
      </c>
      <c r="E95" s="9" t="s">
        <v>86</v>
      </c>
      <c r="F95" s="9"/>
      <c r="G95" s="37" t="s">
        <v>153</v>
      </c>
      <c r="H95" s="11" t="s">
        <v>16</v>
      </c>
      <c r="I95" s="18">
        <v>0.856</v>
      </c>
      <c r="J95" s="19">
        <f>AVERAGE(I95:I96)</f>
        <v>0.727</v>
      </c>
      <c r="K95" s="20"/>
    </row>
    <row r="96" ht="22" customHeight="1" spans="1:11">
      <c r="A96" s="35"/>
      <c r="B96" s="33"/>
      <c r="C96" s="13"/>
      <c r="D96" s="38"/>
      <c r="E96" s="12"/>
      <c r="F96" s="12"/>
      <c r="G96" s="39"/>
      <c r="H96" s="11" t="s">
        <v>17</v>
      </c>
      <c r="I96" s="18">
        <v>0.598</v>
      </c>
      <c r="J96" s="21"/>
      <c r="K96" s="22"/>
    </row>
    <row r="97" ht="22" customHeight="1" spans="1:11">
      <c r="A97" s="35">
        <v>48</v>
      </c>
      <c r="B97" s="31" t="s">
        <v>176</v>
      </c>
      <c r="C97" s="10" t="s">
        <v>177</v>
      </c>
      <c r="D97" s="36" t="s">
        <v>178</v>
      </c>
      <c r="E97" s="9" t="s">
        <v>179</v>
      </c>
      <c r="F97" s="9"/>
      <c r="G97" s="37" t="s">
        <v>39</v>
      </c>
      <c r="H97" s="11" t="s">
        <v>16</v>
      </c>
      <c r="I97" s="18">
        <v>0.393</v>
      </c>
      <c r="J97" s="19">
        <f>AVERAGE(I97:I98)</f>
        <v>0.372</v>
      </c>
      <c r="K97" s="20"/>
    </row>
    <row r="98" ht="22" customHeight="1" spans="1:11">
      <c r="A98" s="35"/>
      <c r="B98" s="33"/>
      <c r="C98" s="13"/>
      <c r="D98" s="38"/>
      <c r="E98" s="12"/>
      <c r="F98" s="12"/>
      <c r="G98" s="39"/>
      <c r="H98" s="11" t="s">
        <v>17</v>
      </c>
      <c r="I98" s="18">
        <v>0.351</v>
      </c>
      <c r="J98" s="21"/>
      <c r="K98" s="22"/>
    </row>
    <row r="99" ht="22" customHeight="1" spans="1:11">
      <c r="A99" s="35">
        <v>49</v>
      </c>
      <c r="B99" s="31" t="s">
        <v>180</v>
      </c>
      <c r="C99" s="10" t="s">
        <v>181</v>
      </c>
      <c r="D99" s="36" t="s">
        <v>182</v>
      </c>
      <c r="E99" s="9" t="s">
        <v>183</v>
      </c>
      <c r="F99" s="9"/>
      <c r="G99" s="37" t="s">
        <v>153</v>
      </c>
      <c r="H99" s="11" t="s">
        <v>16</v>
      </c>
      <c r="I99" s="18">
        <v>0.393</v>
      </c>
      <c r="J99" s="19">
        <f>AVERAGE(I99:I100)</f>
        <v>0.372</v>
      </c>
      <c r="K99" s="20"/>
    </row>
    <row r="100" ht="22" customHeight="1" spans="1:11">
      <c r="A100" s="35"/>
      <c r="B100" s="33"/>
      <c r="C100" s="13"/>
      <c r="D100" s="38"/>
      <c r="E100" s="12"/>
      <c r="F100" s="12"/>
      <c r="G100" s="39"/>
      <c r="H100" s="11" t="s">
        <v>17</v>
      </c>
      <c r="I100" s="18">
        <v>0.351</v>
      </c>
      <c r="J100" s="21"/>
      <c r="K100" s="22"/>
    </row>
    <row r="101" ht="22" customHeight="1" spans="1:11">
      <c r="A101" s="35">
        <v>50</v>
      </c>
      <c r="B101" s="31" t="s">
        <v>184</v>
      </c>
      <c r="C101" s="10" t="s">
        <v>185</v>
      </c>
      <c r="D101" s="36" t="s">
        <v>186</v>
      </c>
      <c r="E101" s="9" t="s">
        <v>183</v>
      </c>
      <c r="F101" s="9"/>
      <c r="G101" s="37" t="s">
        <v>26</v>
      </c>
      <c r="H101" s="11" t="s">
        <v>16</v>
      </c>
      <c r="I101" s="18">
        <v>0.836</v>
      </c>
      <c r="J101" s="19">
        <f>AVERAGE(I101:I102)</f>
        <v>0.7715</v>
      </c>
      <c r="K101" s="20"/>
    </row>
    <row r="102" ht="22" customHeight="1" spans="1:11">
      <c r="A102" s="35"/>
      <c r="B102" s="33"/>
      <c r="C102" s="13"/>
      <c r="D102" s="38"/>
      <c r="E102" s="12"/>
      <c r="F102" s="12"/>
      <c r="G102" s="39"/>
      <c r="H102" s="11" t="s">
        <v>17</v>
      </c>
      <c r="I102" s="18">
        <v>0.707</v>
      </c>
      <c r="J102" s="21"/>
      <c r="K102" s="22"/>
    </row>
    <row r="103" ht="22" customHeight="1" spans="1:11">
      <c r="A103" s="35">
        <v>51</v>
      </c>
      <c r="B103" s="31" t="s">
        <v>187</v>
      </c>
      <c r="C103" s="10" t="s">
        <v>188</v>
      </c>
      <c r="D103" s="36" t="s">
        <v>189</v>
      </c>
      <c r="E103" s="9" t="s">
        <v>179</v>
      </c>
      <c r="F103" s="9"/>
      <c r="G103" s="40" t="s">
        <v>105</v>
      </c>
      <c r="H103" s="11" t="s">
        <v>16</v>
      </c>
      <c r="I103" s="18">
        <v>0.647</v>
      </c>
      <c r="J103" s="19">
        <f>AVERAGE(I103:I104)</f>
        <v>0.6065</v>
      </c>
      <c r="K103" s="20"/>
    </row>
    <row r="104" ht="22" customHeight="1" spans="1:11">
      <c r="A104" s="35"/>
      <c r="B104" s="33"/>
      <c r="C104" s="13"/>
      <c r="D104" s="38"/>
      <c r="E104" s="12"/>
      <c r="F104" s="12"/>
      <c r="G104" s="41"/>
      <c r="H104" s="11" t="s">
        <v>17</v>
      </c>
      <c r="I104" s="18">
        <v>0.566</v>
      </c>
      <c r="J104" s="21"/>
      <c r="K104" s="22"/>
    </row>
    <row r="105" ht="22" customHeight="1" spans="1:11">
      <c r="A105" s="35">
        <v>52</v>
      </c>
      <c r="B105" s="31" t="s">
        <v>88</v>
      </c>
      <c r="C105" s="10" t="s">
        <v>89</v>
      </c>
      <c r="D105" s="36" t="s">
        <v>190</v>
      </c>
      <c r="E105" s="9" t="s">
        <v>191</v>
      </c>
      <c r="F105" s="9"/>
      <c r="G105" s="40" t="s">
        <v>192</v>
      </c>
      <c r="H105" s="11" t="s">
        <v>16</v>
      </c>
      <c r="I105" s="18">
        <v>0.397</v>
      </c>
      <c r="J105" s="19">
        <f>AVERAGE(I105:I106)</f>
        <v>0.363</v>
      </c>
      <c r="K105" s="20"/>
    </row>
    <row r="106" ht="22" customHeight="1" spans="1:11">
      <c r="A106" s="35"/>
      <c r="B106" s="33"/>
      <c r="C106" s="13"/>
      <c r="D106" s="38"/>
      <c r="E106" s="12"/>
      <c r="F106" s="12"/>
      <c r="G106" s="41"/>
      <c r="H106" s="11" t="s">
        <v>17</v>
      </c>
      <c r="I106" s="18">
        <v>0.329</v>
      </c>
      <c r="J106" s="21"/>
      <c r="K106" s="22"/>
    </row>
    <row r="107" ht="22" customHeight="1" spans="1:11">
      <c r="A107" s="35">
        <v>53</v>
      </c>
      <c r="B107" s="31" t="s">
        <v>193</v>
      </c>
      <c r="C107" s="10" t="s">
        <v>194</v>
      </c>
      <c r="D107" s="36" t="s">
        <v>195</v>
      </c>
      <c r="E107" s="9" t="s">
        <v>196</v>
      </c>
      <c r="F107" s="9"/>
      <c r="G107" s="37" t="s">
        <v>26</v>
      </c>
      <c r="H107" s="11" t="s">
        <v>16</v>
      </c>
      <c r="I107" s="18">
        <v>1.028</v>
      </c>
      <c r="J107" s="19">
        <f>AVERAGE(I107:I108)</f>
        <v>0.974</v>
      </c>
      <c r="K107" s="20"/>
    </row>
    <row r="108" ht="22" customHeight="1" spans="1:11">
      <c r="A108" s="35"/>
      <c r="B108" s="33"/>
      <c r="C108" s="13"/>
      <c r="D108" s="38"/>
      <c r="E108" s="12"/>
      <c r="F108" s="12"/>
      <c r="G108" s="39"/>
      <c r="H108" s="11" t="s">
        <v>17</v>
      </c>
      <c r="I108" s="18">
        <v>0.92</v>
      </c>
      <c r="J108" s="21"/>
      <c r="K108" s="22"/>
    </row>
    <row r="109" ht="22" customHeight="1" spans="1:11">
      <c r="A109" s="35">
        <v>54</v>
      </c>
      <c r="B109" s="31" t="s">
        <v>197</v>
      </c>
      <c r="C109" s="10" t="s">
        <v>198</v>
      </c>
      <c r="D109" s="36" t="s">
        <v>199</v>
      </c>
      <c r="E109" s="9" t="s">
        <v>200</v>
      </c>
      <c r="F109" s="9"/>
      <c r="G109" s="37" t="s">
        <v>153</v>
      </c>
      <c r="H109" s="11" t="s">
        <v>16</v>
      </c>
      <c r="I109" s="18">
        <v>0.167</v>
      </c>
      <c r="J109" s="19">
        <f>AVERAGE(I109:I110)</f>
        <v>0.1155</v>
      </c>
      <c r="K109" s="20"/>
    </row>
    <row r="110" ht="22" customHeight="1" spans="1:11">
      <c r="A110" s="35"/>
      <c r="B110" s="33"/>
      <c r="C110" s="13"/>
      <c r="D110" s="38"/>
      <c r="E110" s="12"/>
      <c r="F110" s="12"/>
      <c r="G110" s="39"/>
      <c r="H110" s="11" t="s">
        <v>17</v>
      </c>
      <c r="I110" s="18">
        <v>0.064</v>
      </c>
      <c r="J110" s="21"/>
      <c r="K110" s="22"/>
    </row>
    <row r="111" ht="22" customHeight="1" spans="1:11">
      <c r="A111" s="9">
        <v>55</v>
      </c>
      <c r="B111" s="45" t="s">
        <v>201</v>
      </c>
      <c r="C111" s="46" t="s">
        <v>202</v>
      </c>
      <c r="D111" s="46" t="s">
        <v>203</v>
      </c>
      <c r="E111" s="47" t="s">
        <v>200</v>
      </c>
      <c r="F111" s="47"/>
      <c r="G111" s="48" t="s">
        <v>15</v>
      </c>
      <c r="H111" s="11" t="s">
        <v>16</v>
      </c>
      <c r="I111" s="18">
        <v>0.104</v>
      </c>
      <c r="J111" s="19">
        <f>AVERAGE(I111:I112)</f>
        <v>0.066</v>
      </c>
      <c r="K111" s="20"/>
    </row>
    <row r="112" ht="22" customHeight="1" spans="1:11">
      <c r="A112" s="12"/>
      <c r="B112" s="33"/>
      <c r="C112" s="46"/>
      <c r="D112" s="49"/>
      <c r="E112" s="47"/>
      <c r="F112" s="47"/>
      <c r="G112" s="48"/>
      <c r="H112" s="11" t="s">
        <v>17</v>
      </c>
      <c r="I112" s="18">
        <v>0.028</v>
      </c>
      <c r="J112" s="21"/>
      <c r="K112" s="22"/>
    </row>
    <row r="113" ht="22" customHeight="1" spans="1:11">
      <c r="A113" s="35">
        <v>56</v>
      </c>
      <c r="B113" s="31" t="s">
        <v>204</v>
      </c>
      <c r="C113" s="10" t="s">
        <v>205</v>
      </c>
      <c r="D113" s="36" t="s">
        <v>206</v>
      </c>
      <c r="E113" s="9" t="s">
        <v>207</v>
      </c>
      <c r="F113" s="9"/>
      <c r="G113" s="37" t="s">
        <v>42</v>
      </c>
      <c r="H113" s="11" t="s">
        <v>16</v>
      </c>
      <c r="I113" s="18">
        <v>0.689</v>
      </c>
      <c r="J113" s="19">
        <f>AVERAGE(I113:I114)</f>
        <v>0.6265</v>
      </c>
      <c r="K113" s="20"/>
    </row>
    <row r="114" ht="22" customHeight="1" spans="1:11">
      <c r="A114" s="35"/>
      <c r="B114" s="33"/>
      <c r="C114" s="13"/>
      <c r="D114" s="38"/>
      <c r="E114" s="12"/>
      <c r="F114" s="12"/>
      <c r="G114" s="39"/>
      <c r="H114" s="11" t="s">
        <v>17</v>
      </c>
      <c r="I114" s="18">
        <v>0.564</v>
      </c>
      <c r="J114" s="21"/>
      <c r="K114" s="22"/>
    </row>
    <row r="115" ht="22" customHeight="1" spans="1:11">
      <c r="A115" s="35">
        <v>57</v>
      </c>
      <c r="B115" s="31" t="s">
        <v>208</v>
      </c>
      <c r="C115" s="10" t="s">
        <v>209</v>
      </c>
      <c r="D115" s="36" t="s">
        <v>210</v>
      </c>
      <c r="E115" s="9" t="s">
        <v>211</v>
      </c>
      <c r="F115" s="9"/>
      <c r="G115" s="37" t="s">
        <v>39</v>
      </c>
      <c r="H115" s="11" t="s">
        <v>16</v>
      </c>
      <c r="I115" s="18">
        <v>1.014</v>
      </c>
      <c r="J115" s="19">
        <f>AVERAGE(I115:I116)</f>
        <v>0.938</v>
      </c>
      <c r="K115" s="20"/>
    </row>
    <row r="116" ht="22" customHeight="1" spans="1:11">
      <c r="A116" s="35"/>
      <c r="B116" s="33"/>
      <c r="C116" s="13"/>
      <c r="D116" s="38"/>
      <c r="E116" s="12"/>
      <c r="F116" s="12"/>
      <c r="G116" s="39"/>
      <c r="H116" s="11" t="s">
        <v>17</v>
      </c>
      <c r="I116" s="18">
        <v>0.862</v>
      </c>
      <c r="J116" s="21"/>
      <c r="K116" s="22"/>
    </row>
    <row r="117" ht="22" customHeight="1" spans="1:11">
      <c r="A117" s="35">
        <v>58</v>
      </c>
      <c r="B117" s="31" t="s">
        <v>212</v>
      </c>
      <c r="C117" s="10" t="s">
        <v>213</v>
      </c>
      <c r="D117" s="36" t="s">
        <v>214</v>
      </c>
      <c r="E117" s="9" t="s">
        <v>215</v>
      </c>
      <c r="F117" s="9"/>
      <c r="G117" s="37" t="s">
        <v>153</v>
      </c>
      <c r="H117" s="11" t="s">
        <v>16</v>
      </c>
      <c r="I117" s="18">
        <v>0.997</v>
      </c>
      <c r="J117" s="19">
        <f>AVERAGE(I117:I118)</f>
        <v>0.9175</v>
      </c>
      <c r="K117" s="20"/>
    </row>
    <row r="118" ht="22" customHeight="1" spans="1:11">
      <c r="A118" s="35"/>
      <c r="B118" s="33"/>
      <c r="C118" s="13"/>
      <c r="D118" s="38"/>
      <c r="E118" s="12"/>
      <c r="F118" s="12"/>
      <c r="G118" s="39"/>
      <c r="H118" s="11" t="s">
        <v>17</v>
      </c>
      <c r="I118" s="18">
        <v>0.838</v>
      </c>
      <c r="J118" s="21"/>
      <c r="K118" s="22"/>
    </row>
    <row r="119" ht="22" customHeight="1" spans="1:11">
      <c r="A119" s="35">
        <v>59</v>
      </c>
      <c r="B119" s="31" t="s">
        <v>212</v>
      </c>
      <c r="C119" s="10" t="s">
        <v>213</v>
      </c>
      <c r="D119" s="36" t="s">
        <v>216</v>
      </c>
      <c r="E119" s="9" t="s">
        <v>215</v>
      </c>
      <c r="F119" s="9"/>
      <c r="G119" s="37" t="s">
        <v>39</v>
      </c>
      <c r="H119" s="11" t="s">
        <v>16</v>
      </c>
      <c r="I119" s="18">
        <v>0.997</v>
      </c>
      <c r="J119" s="19">
        <f>AVERAGE(I119:I120)</f>
        <v>0.9175</v>
      </c>
      <c r="K119" s="20"/>
    </row>
    <row r="120" ht="22" customHeight="1" spans="1:11">
      <c r="A120" s="35"/>
      <c r="B120" s="33"/>
      <c r="C120" s="13"/>
      <c r="D120" s="38"/>
      <c r="E120" s="12"/>
      <c r="F120" s="12"/>
      <c r="G120" s="39"/>
      <c r="H120" s="11" t="s">
        <v>17</v>
      </c>
      <c r="I120" s="18">
        <v>0.838</v>
      </c>
      <c r="J120" s="21"/>
      <c r="K120" s="22"/>
    </row>
    <row r="121" ht="22" customHeight="1" spans="1:11">
      <c r="A121" s="35">
        <v>60</v>
      </c>
      <c r="B121" s="31" t="s">
        <v>217</v>
      </c>
      <c r="C121" s="10" t="s">
        <v>218</v>
      </c>
      <c r="D121" s="36" t="s">
        <v>219</v>
      </c>
      <c r="E121" s="9" t="s">
        <v>220</v>
      </c>
      <c r="F121" s="9"/>
      <c r="G121" s="37" t="s">
        <v>26</v>
      </c>
      <c r="H121" s="11" t="s">
        <v>16</v>
      </c>
      <c r="I121" s="18">
        <v>0.341</v>
      </c>
      <c r="J121" s="19">
        <f>AVERAGE(I121:I122)</f>
        <v>0.325</v>
      </c>
      <c r="K121" s="20"/>
    </row>
    <row r="122" ht="22" customHeight="1" spans="1:11">
      <c r="A122" s="35"/>
      <c r="B122" s="33"/>
      <c r="C122" s="13"/>
      <c r="D122" s="38"/>
      <c r="E122" s="12"/>
      <c r="F122" s="12"/>
      <c r="G122" s="39"/>
      <c r="H122" s="11" t="s">
        <v>17</v>
      </c>
      <c r="I122" s="18">
        <v>0.309</v>
      </c>
      <c r="J122" s="21"/>
      <c r="K122" s="22"/>
    </row>
    <row r="123" ht="22" customHeight="1" spans="1:11">
      <c r="A123" s="35">
        <v>61</v>
      </c>
      <c r="B123" s="31" t="s">
        <v>221</v>
      </c>
      <c r="C123" s="10" t="s">
        <v>66</v>
      </c>
      <c r="D123" s="36" t="s">
        <v>222</v>
      </c>
      <c r="E123" s="9" t="s">
        <v>223</v>
      </c>
      <c r="F123" s="9"/>
      <c r="G123" s="37" t="s">
        <v>153</v>
      </c>
      <c r="H123" s="11" t="s">
        <v>16</v>
      </c>
      <c r="I123" s="18">
        <v>0.554</v>
      </c>
      <c r="J123" s="19">
        <f>AVERAGE(I123:I124)</f>
        <v>0.4885</v>
      </c>
      <c r="K123" s="20"/>
    </row>
    <row r="124" ht="22" customHeight="1" spans="1:11">
      <c r="A124" s="35"/>
      <c r="B124" s="33"/>
      <c r="C124" s="13"/>
      <c r="D124" s="38"/>
      <c r="E124" s="12"/>
      <c r="F124" s="12"/>
      <c r="G124" s="39"/>
      <c r="H124" s="11" t="s">
        <v>17</v>
      </c>
      <c r="I124" s="18">
        <v>0.423</v>
      </c>
      <c r="J124" s="21"/>
      <c r="K124" s="22"/>
    </row>
    <row r="125" ht="22" customHeight="1" spans="1:11">
      <c r="A125" s="35">
        <v>62</v>
      </c>
      <c r="B125" s="31" t="s">
        <v>224</v>
      </c>
      <c r="C125" s="10" t="s">
        <v>225</v>
      </c>
      <c r="D125" s="36" t="s">
        <v>226</v>
      </c>
      <c r="E125" s="9" t="s">
        <v>227</v>
      </c>
      <c r="F125" s="9"/>
      <c r="G125" s="37" t="s">
        <v>39</v>
      </c>
      <c r="H125" s="11" t="s">
        <v>16</v>
      </c>
      <c r="I125" s="18">
        <v>0.833</v>
      </c>
      <c r="J125" s="19">
        <f>AVERAGE(I125:I126)</f>
        <v>0.752</v>
      </c>
      <c r="K125" s="20"/>
    </row>
    <row r="126" ht="22" customHeight="1" spans="1:11">
      <c r="A126" s="35"/>
      <c r="B126" s="33"/>
      <c r="C126" s="13"/>
      <c r="D126" s="38"/>
      <c r="E126" s="12"/>
      <c r="F126" s="12"/>
      <c r="G126" s="39"/>
      <c r="H126" s="11" t="s">
        <v>17</v>
      </c>
      <c r="I126" s="18">
        <v>0.671</v>
      </c>
      <c r="J126" s="21"/>
      <c r="K126" s="22"/>
    </row>
    <row r="127" ht="22" customHeight="1" spans="1:11">
      <c r="A127" s="35">
        <v>63</v>
      </c>
      <c r="B127" s="31" t="s">
        <v>228</v>
      </c>
      <c r="C127" s="50" t="s">
        <v>229</v>
      </c>
      <c r="D127" s="36" t="s">
        <v>230</v>
      </c>
      <c r="E127" s="9" t="s">
        <v>223</v>
      </c>
      <c r="F127" s="9"/>
      <c r="G127" s="37" t="s">
        <v>105</v>
      </c>
      <c r="H127" s="11" t="s">
        <v>16</v>
      </c>
      <c r="I127" s="18">
        <v>0.552</v>
      </c>
      <c r="J127" s="19">
        <f>AVERAGE(I127:I128)</f>
        <v>0.505</v>
      </c>
      <c r="K127" s="20"/>
    </row>
    <row r="128" ht="22" customHeight="1" spans="1:11">
      <c r="A128" s="35"/>
      <c r="B128" s="33"/>
      <c r="C128" s="50"/>
      <c r="D128" s="38"/>
      <c r="E128" s="12"/>
      <c r="F128" s="12"/>
      <c r="G128" s="39"/>
      <c r="H128" s="11" t="s">
        <v>17</v>
      </c>
      <c r="I128" s="18">
        <v>0.458</v>
      </c>
      <c r="J128" s="21"/>
      <c r="K128" s="22"/>
    </row>
    <row r="129" ht="22" customHeight="1" spans="1:11">
      <c r="A129" s="35">
        <v>64</v>
      </c>
      <c r="B129" s="31" t="s">
        <v>231</v>
      </c>
      <c r="C129" s="10" t="s">
        <v>232</v>
      </c>
      <c r="D129" s="36" t="s">
        <v>233</v>
      </c>
      <c r="E129" s="9" t="s">
        <v>234</v>
      </c>
      <c r="F129" s="9"/>
      <c r="G129" s="37" t="s">
        <v>235</v>
      </c>
      <c r="H129" s="11" t="s">
        <v>16</v>
      </c>
      <c r="I129" s="18">
        <v>0.554</v>
      </c>
      <c r="J129" s="19">
        <f>AVERAGE(I129:I130)</f>
        <v>0.4885</v>
      </c>
      <c r="K129" s="20"/>
    </row>
    <row r="130" ht="22" customHeight="1" spans="1:11">
      <c r="A130" s="35"/>
      <c r="B130" s="33"/>
      <c r="C130" s="13"/>
      <c r="D130" s="38"/>
      <c r="E130" s="12"/>
      <c r="F130" s="12"/>
      <c r="G130" s="39"/>
      <c r="H130" s="11" t="s">
        <v>17</v>
      </c>
      <c r="I130" s="18">
        <v>0.423</v>
      </c>
      <c r="J130" s="21"/>
      <c r="K130" s="22"/>
    </row>
    <row r="131" ht="22" customHeight="1" spans="1:11">
      <c r="A131" s="35">
        <v>65</v>
      </c>
      <c r="B131" s="31" t="s">
        <v>236</v>
      </c>
      <c r="C131" s="10" t="s">
        <v>237</v>
      </c>
      <c r="D131" s="36" t="s">
        <v>238</v>
      </c>
      <c r="E131" s="9" t="s">
        <v>239</v>
      </c>
      <c r="F131" s="9"/>
      <c r="G131" s="37" t="s">
        <v>69</v>
      </c>
      <c r="H131" s="11" t="s">
        <v>16</v>
      </c>
      <c r="I131" s="18">
        <v>0</v>
      </c>
      <c r="J131" s="19">
        <f>AVERAGE(I131:I132)</f>
        <v>0</v>
      </c>
      <c r="K131" s="20"/>
    </row>
    <row r="132" ht="22" customHeight="1" spans="1:11">
      <c r="A132" s="35"/>
      <c r="B132" s="33"/>
      <c r="C132" s="13"/>
      <c r="D132" s="38"/>
      <c r="E132" s="12"/>
      <c r="F132" s="12"/>
      <c r="G132" s="39"/>
      <c r="H132" s="11" t="s">
        <v>17</v>
      </c>
      <c r="I132" s="18">
        <v>0</v>
      </c>
      <c r="J132" s="21"/>
      <c r="K132" s="22"/>
    </row>
    <row r="133" ht="22" customHeight="1" spans="1:11">
      <c r="A133" s="35">
        <v>66</v>
      </c>
      <c r="B133" s="31" t="s">
        <v>78</v>
      </c>
      <c r="C133" s="10" t="s">
        <v>79</v>
      </c>
      <c r="D133" s="36" t="s">
        <v>240</v>
      </c>
      <c r="E133" s="9" t="s">
        <v>234</v>
      </c>
      <c r="F133" s="9"/>
      <c r="G133" s="37" t="s">
        <v>21</v>
      </c>
      <c r="H133" s="11" t="s">
        <v>16</v>
      </c>
      <c r="I133" s="18">
        <v>0.775</v>
      </c>
      <c r="J133" s="19">
        <f>AVERAGE(I133:I134)</f>
        <v>0.727</v>
      </c>
      <c r="K133" s="20"/>
    </row>
    <row r="134" ht="22" customHeight="1" spans="1:11">
      <c r="A134" s="35"/>
      <c r="B134" s="33"/>
      <c r="C134" s="13"/>
      <c r="D134" s="38"/>
      <c r="E134" s="12"/>
      <c r="F134" s="12"/>
      <c r="G134" s="39"/>
      <c r="H134" s="11" t="s">
        <v>17</v>
      </c>
      <c r="I134" s="18">
        <v>0.679</v>
      </c>
      <c r="J134" s="21"/>
      <c r="K134" s="22"/>
    </row>
    <row r="135" ht="22" customHeight="1" spans="1:11">
      <c r="A135" s="35">
        <v>67</v>
      </c>
      <c r="B135" s="31" t="s">
        <v>65</v>
      </c>
      <c r="C135" s="10" t="s">
        <v>66</v>
      </c>
      <c r="D135" s="36" t="s">
        <v>241</v>
      </c>
      <c r="E135" s="9" t="s">
        <v>242</v>
      </c>
      <c r="F135" s="9"/>
      <c r="G135" s="37" t="s">
        <v>243</v>
      </c>
      <c r="H135" s="11" t="s">
        <v>16</v>
      </c>
      <c r="I135" s="18">
        <v>0.554</v>
      </c>
      <c r="J135" s="19">
        <f>AVERAGE(I135:I136)</f>
        <v>0.4885</v>
      </c>
      <c r="K135" s="20"/>
    </row>
    <row r="136" ht="22" customHeight="1" spans="1:11">
      <c r="A136" s="35"/>
      <c r="B136" s="33"/>
      <c r="C136" s="13"/>
      <c r="D136" s="38"/>
      <c r="E136" s="12"/>
      <c r="F136" s="12"/>
      <c r="G136" s="39"/>
      <c r="H136" s="11" t="s">
        <v>17</v>
      </c>
      <c r="I136" s="18">
        <v>0.423</v>
      </c>
      <c r="J136" s="21"/>
      <c r="K136" s="22"/>
    </row>
    <row r="137" ht="22" customHeight="1" spans="1:11">
      <c r="A137" s="35">
        <v>68</v>
      </c>
      <c r="B137" s="31" t="s">
        <v>65</v>
      </c>
      <c r="C137" s="10" t="s">
        <v>66</v>
      </c>
      <c r="D137" s="36" t="s">
        <v>244</v>
      </c>
      <c r="E137" s="9" t="s">
        <v>242</v>
      </c>
      <c r="F137" s="9"/>
      <c r="G137" s="37" t="s">
        <v>245</v>
      </c>
      <c r="H137" s="11" t="s">
        <v>16</v>
      </c>
      <c r="I137" s="18">
        <v>0.554</v>
      </c>
      <c r="J137" s="19">
        <f>AVERAGE(I137:I138)</f>
        <v>0.4885</v>
      </c>
      <c r="K137" s="20"/>
    </row>
    <row r="138" ht="22" customHeight="1" spans="1:11">
      <c r="A138" s="35"/>
      <c r="B138" s="33"/>
      <c r="C138" s="13"/>
      <c r="D138" s="38"/>
      <c r="E138" s="12"/>
      <c r="F138" s="12"/>
      <c r="G138" s="39"/>
      <c r="H138" s="11" t="s">
        <v>17</v>
      </c>
      <c r="I138" s="18">
        <v>0.423</v>
      </c>
      <c r="J138" s="21"/>
      <c r="K138" s="22"/>
    </row>
    <row r="139" ht="22" customHeight="1" spans="1:11">
      <c r="A139" s="35">
        <v>69</v>
      </c>
      <c r="B139" s="31" t="s">
        <v>65</v>
      </c>
      <c r="C139" s="10" t="s">
        <v>66</v>
      </c>
      <c r="D139" s="36" t="s">
        <v>246</v>
      </c>
      <c r="E139" s="9" t="s">
        <v>247</v>
      </c>
      <c r="F139" s="9"/>
      <c r="G139" s="37" t="s">
        <v>245</v>
      </c>
      <c r="H139" s="11" t="s">
        <v>16</v>
      </c>
      <c r="I139" s="18">
        <v>0.554</v>
      </c>
      <c r="J139" s="19">
        <f>AVERAGE(I139:I140)</f>
        <v>0.4885</v>
      </c>
      <c r="K139" s="20"/>
    </row>
    <row r="140" ht="22" customHeight="1" spans="1:11">
      <c r="A140" s="35"/>
      <c r="B140" s="33"/>
      <c r="C140" s="13"/>
      <c r="D140" s="38"/>
      <c r="E140" s="12"/>
      <c r="F140" s="12"/>
      <c r="G140" s="39"/>
      <c r="H140" s="11" t="s">
        <v>17</v>
      </c>
      <c r="I140" s="18">
        <v>0.423</v>
      </c>
      <c r="J140" s="21"/>
      <c r="K140" s="22"/>
    </row>
    <row r="141" ht="22" customHeight="1" spans="1:11">
      <c r="A141" s="35">
        <v>70</v>
      </c>
      <c r="B141" s="31" t="s">
        <v>43</v>
      </c>
      <c r="C141" s="10" t="s">
        <v>44</v>
      </c>
      <c r="D141" s="36" t="s">
        <v>248</v>
      </c>
      <c r="E141" s="9" t="s">
        <v>249</v>
      </c>
      <c r="F141" s="9"/>
      <c r="G141" s="37" t="s">
        <v>30</v>
      </c>
      <c r="H141" s="11" t="s">
        <v>16</v>
      </c>
      <c r="I141" s="18">
        <v>0.634</v>
      </c>
      <c r="J141" s="19">
        <f>AVERAGE(I141:I142)</f>
        <v>0.5965</v>
      </c>
      <c r="K141" s="20"/>
    </row>
    <row r="142" ht="22" customHeight="1" spans="1:11">
      <c r="A142" s="35"/>
      <c r="B142" s="33"/>
      <c r="C142" s="13"/>
      <c r="D142" s="38"/>
      <c r="E142" s="12"/>
      <c r="F142" s="12"/>
      <c r="G142" s="39"/>
      <c r="H142" s="11" t="s">
        <v>17</v>
      </c>
      <c r="I142" s="18">
        <v>0.559</v>
      </c>
      <c r="J142" s="21"/>
      <c r="K142" s="22"/>
    </row>
    <row r="143" ht="22" customHeight="1" spans="1:11">
      <c r="A143" s="35">
        <v>71</v>
      </c>
      <c r="B143" s="31" t="s">
        <v>65</v>
      </c>
      <c r="C143" s="10" t="s">
        <v>66</v>
      </c>
      <c r="D143" s="36" t="s">
        <v>250</v>
      </c>
      <c r="E143" s="9" t="s">
        <v>249</v>
      </c>
      <c r="F143" s="9"/>
      <c r="G143" s="37" t="s">
        <v>39</v>
      </c>
      <c r="H143" s="11" t="s">
        <v>16</v>
      </c>
      <c r="I143" s="18">
        <v>0.554</v>
      </c>
      <c r="J143" s="19">
        <f>AVERAGE(I143:I144)</f>
        <v>0.4885</v>
      </c>
      <c r="K143" s="20"/>
    </row>
    <row r="144" ht="22" customHeight="1" spans="1:11">
      <c r="A144" s="35"/>
      <c r="B144" s="33"/>
      <c r="C144" s="13"/>
      <c r="D144" s="38"/>
      <c r="E144" s="12"/>
      <c r="F144" s="12"/>
      <c r="G144" s="39"/>
      <c r="H144" s="11" t="s">
        <v>17</v>
      </c>
      <c r="I144" s="18">
        <v>0.423</v>
      </c>
      <c r="J144" s="21"/>
      <c r="K144" s="22"/>
    </row>
    <row r="145" ht="22" customHeight="1" spans="1:11">
      <c r="A145" s="35">
        <v>72</v>
      </c>
      <c r="B145" s="31" t="s">
        <v>251</v>
      </c>
      <c r="C145" s="10" t="s">
        <v>252</v>
      </c>
      <c r="D145" s="36" t="s">
        <v>253</v>
      </c>
      <c r="E145" s="9" t="s">
        <v>254</v>
      </c>
      <c r="F145" s="9"/>
      <c r="G145" s="37" t="s">
        <v>69</v>
      </c>
      <c r="H145" s="11" t="s">
        <v>16</v>
      </c>
      <c r="I145" s="18">
        <v>1.663</v>
      </c>
      <c r="J145" s="19">
        <f>AVERAGE(I145:I146)</f>
        <v>1.4745</v>
      </c>
      <c r="K145" s="20"/>
    </row>
    <row r="146" ht="22" customHeight="1" spans="1:11">
      <c r="A146" s="35"/>
      <c r="B146" s="33"/>
      <c r="C146" s="13"/>
      <c r="D146" s="38"/>
      <c r="E146" s="12"/>
      <c r="F146" s="12"/>
      <c r="G146" s="39"/>
      <c r="H146" s="11" t="s">
        <v>17</v>
      </c>
      <c r="I146" s="18">
        <v>1.286</v>
      </c>
      <c r="J146" s="21"/>
      <c r="K146" s="22"/>
    </row>
    <row r="147" ht="22" customHeight="1" spans="1:11">
      <c r="A147" s="35">
        <v>73</v>
      </c>
      <c r="B147" s="31" t="s">
        <v>255</v>
      </c>
      <c r="C147" s="10" t="s">
        <v>256</v>
      </c>
      <c r="D147" s="51" t="s">
        <v>257</v>
      </c>
      <c r="E147" s="9" t="s">
        <v>258</v>
      </c>
      <c r="F147" s="9"/>
      <c r="G147" s="37" t="s">
        <v>87</v>
      </c>
      <c r="H147" s="11" t="s">
        <v>16</v>
      </c>
      <c r="I147" s="18">
        <v>0.14</v>
      </c>
      <c r="J147" s="19">
        <f>AVERAGE(I147:I148)</f>
        <v>0.124</v>
      </c>
      <c r="K147" s="20"/>
    </row>
    <row r="148" ht="22" customHeight="1" spans="1:11">
      <c r="A148" s="35"/>
      <c r="B148" s="33"/>
      <c r="C148" s="13"/>
      <c r="D148" s="52"/>
      <c r="E148" s="12"/>
      <c r="F148" s="12"/>
      <c r="G148" s="39"/>
      <c r="H148" s="11" t="s">
        <v>17</v>
      </c>
      <c r="I148" s="18">
        <v>0.108</v>
      </c>
      <c r="J148" s="21"/>
      <c r="K148" s="22"/>
    </row>
    <row r="149" ht="22" customHeight="1" spans="1:11">
      <c r="A149" s="35">
        <v>74</v>
      </c>
      <c r="B149" s="31" t="s">
        <v>236</v>
      </c>
      <c r="C149" s="10" t="s">
        <v>237</v>
      </c>
      <c r="D149" s="36" t="s">
        <v>259</v>
      </c>
      <c r="E149" s="9" t="s">
        <v>260</v>
      </c>
      <c r="F149" s="9"/>
      <c r="G149" s="9" t="s">
        <v>87</v>
      </c>
      <c r="H149" s="11" t="s">
        <v>16</v>
      </c>
      <c r="I149" s="18">
        <v>0</v>
      </c>
      <c r="J149" s="19">
        <f>AVERAGE(I149:I150)</f>
        <v>0</v>
      </c>
      <c r="K149" s="20"/>
    </row>
    <row r="150" ht="22" customHeight="1" spans="1:11">
      <c r="A150" s="35"/>
      <c r="B150" s="33"/>
      <c r="C150" s="13"/>
      <c r="D150" s="38"/>
      <c r="E150" s="12"/>
      <c r="F150" s="12"/>
      <c r="G150" s="12"/>
      <c r="H150" s="11" t="s">
        <v>17</v>
      </c>
      <c r="I150" s="18">
        <v>0</v>
      </c>
      <c r="J150" s="21"/>
      <c r="K150" s="22"/>
    </row>
    <row r="151" ht="22" customHeight="1" spans="1:11">
      <c r="A151" s="35">
        <v>75</v>
      </c>
      <c r="B151" s="31" t="s">
        <v>236</v>
      </c>
      <c r="C151" s="10" t="s">
        <v>237</v>
      </c>
      <c r="D151" s="36" t="s">
        <v>261</v>
      </c>
      <c r="E151" s="9" t="s">
        <v>260</v>
      </c>
      <c r="F151" s="9"/>
      <c r="G151" s="37" t="s">
        <v>87</v>
      </c>
      <c r="H151" s="11" t="s">
        <v>16</v>
      </c>
      <c r="I151" s="18">
        <v>0</v>
      </c>
      <c r="J151" s="19">
        <f>AVERAGE(I151:I152)</f>
        <v>0</v>
      </c>
      <c r="K151" s="20"/>
    </row>
    <row r="152" ht="22" customHeight="1" spans="1:11">
      <c r="A152" s="35"/>
      <c r="B152" s="33"/>
      <c r="C152" s="13"/>
      <c r="D152" s="38"/>
      <c r="E152" s="12"/>
      <c r="F152" s="12"/>
      <c r="G152" s="39"/>
      <c r="H152" s="11" t="s">
        <v>17</v>
      </c>
      <c r="I152" s="18">
        <v>0</v>
      </c>
      <c r="J152" s="21"/>
      <c r="K152" s="22"/>
    </row>
    <row r="153" ht="22" customHeight="1" spans="1:11">
      <c r="A153" s="35">
        <v>76</v>
      </c>
      <c r="B153" s="31" t="s">
        <v>236</v>
      </c>
      <c r="C153" s="10" t="s">
        <v>237</v>
      </c>
      <c r="D153" s="36" t="s">
        <v>262</v>
      </c>
      <c r="E153" s="9" t="s">
        <v>260</v>
      </c>
      <c r="F153" s="9"/>
      <c r="G153" s="37" t="s">
        <v>21</v>
      </c>
      <c r="H153" s="11" t="s">
        <v>16</v>
      </c>
      <c r="I153" s="18">
        <v>0</v>
      </c>
      <c r="J153" s="19">
        <f>AVERAGE(I153:I154)</f>
        <v>0</v>
      </c>
      <c r="K153" s="20"/>
    </row>
    <row r="154" ht="22" customHeight="1" spans="1:11">
      <c r="A154" s="35"/>
      <c r="B154" s="33"/>
      <c r="C154" s="13"/>
      <c r="D154" s="38"/>
      <c r="E154" s="12"/>
      <c r="F154" s="12"/>
      <c r="G154" s="39"/>
      <c r="H154" s="11" t="s">
        <v>17</v>
      </c>
      <c r="I154" s="18">
        <v>0</v>
      </c>
      <c r="J154" s="21"/>
      <c r="K154" s="22"/>
    </row>
    <row r="155" ht="22" customHeight="1" spans="1:11">
      <c r="A155" s="35">
        <v>77</v>
      </c>
      <c r="B155" s="9" t="s">
        <v>263</v>
      </c>
      <c r="C155" s="10" t="s">
        <v>264</v>
      </c>
      <c r="D155" s="36" t="s">
        <v>265</v>
      </c>
      <c r="E155" s="9" t="s">
        <v>266</v>
      </c>
      <c r="F155" s="9"/>
      <c r="G155" s="37" t="s">
        <v>87</v>
      </c>
      <c r="H155" s="11" t="s">
        <v>16</v>
      </c>
      <c r="I155" s="18">
        <v>0.702</v>
      </c>
      <c r="J155" s="19">
        <f>AVERAGE(I155:I156)</f>
        <v>0.6725</v>
      </c>
      <c r="K155" s="20"/>
    </row>
    <row r="156" ht="22" customHeight="1" spans="1:11">
      <c r="A156" s="35"/>
      <c r="B156" s="12"/>
      <c r="C156" s="13"/>
      <c r="D156" s="38"/>
      <c r="E156" s="12"/>
      <c r="F156" s="12"/>
      <c r="G156" s="39"/>
      <c r="H156" s="11" t="s">
        <v>17</v>
      </c>
      <c r="I156" s="18">
        <v>0.643</v>
      </c>
      <c r="J156" s="21"/>
      <c r="K156" s="22"/>
    </row>
    <row r="157" ht="22" customHeight="1" spans="1:11">
      <c r="A157" s="35">
        <v>78</v>
      </c>
      <c r="B157" s="9" t="s">
        <v>267</v>
      </c>
      <c r="C157" s="10" t="s">
        <v>268</v>
      </c>
      <c r="D157" s="36" t="s">
        <v>269</v>
      </c>
      <c r="E157" s="9" t="s">
        <v>270</v>
      </c>
      <c r="F157" s="9"/>
      <c r="G157" s="37"/>
      <c r="H157" s="11" t="s">
        <v>16</v>
      </c>
      <c r="I157" s="18">
        <v>0.747</v>
      </c>
      <c r="J157" s="19">
        <f>AVERAGE(I157:I158)</f>
        <v>0.668</v>
      </c>
      <c r="K157" s="20"/>
    </row>
    <row r="158" ht="22" customHeight="1" spans="1:11">
      <c r="A158" s="35"/>
      <c r="B158" s="12"/>
      <c r="C158" s="13"/>
      <c r="D158" s="38"/>
      <c r="E158" s="12"/>
      <c r="F158" s="12"/>
      <c r="G158" s="39"/>
      <c r="H158" s="11" t="s">
        <v>17</v>
      </c>
      <c r="I158" s="18">
        <v>0.589</v>
      </c>
      <c r="J158" s="21"/>
      <c r="K158" s="22"/>
    </row>
  </sheetData>
  <mergeCells count="704">
    <mergeCell ref="A1:K1"/>
    <mergeCell ref="H2:I2"/>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9"/>
  <sheetViews>
    <sheetView tabSelected="1" view="pageBreakPreview" zoomScaleNormal="100" zoomScaleSheetLayoutView="100" workbookViewId="0">
      <selection activeCell="N12" sqref="N12"/>
    </sheetView>
  </sheetViews>
  <sheetFormatPr defaultColWidth="8.8" defaultRowHeight="14.25"/>
  <cols>
    <col min="1" max="1" width="4.75" customWidth="1"/>
    <col min="2" max="2" width="13.875" customWidth="1"/>
    <col min="3" max="3" width="17.5" customWidth="1"/>
    <col min="4" max="4" width="49.25" style="2" customWidth="1"/>
    <col min="5" max="5" width="7.375" customWidth="1"/>
    <col min="6" max="6" width="7.125" customWidth="1"/>
    <col min="7" max="7" width="9.125" customWidth="1"/>
    <col min="8" max="8" width="5.75" customWidth="1"/>
    <col min="9" max="9" width="6.375" style="3" customWidth="1"/>
    <col min="10" max="10" width="7.5" customWidth="1"/>
    <col min="11" max="11" width="7" customWidth="1"/>
  </cols>
  <sheetData>
    <row r="1" customFormat="1" ht="25" customHeight="1" spans="1:11">
      <c r="A1" s="4" t="s">
        <v>0</v>
      </c>
      <c r="B1" s="5"/>
      <c r="C1" s="5"/>
      <c r="D1" s="5"/>
      <c r="E1" s="5"/>
      <c r="F1" s="5"/>
      <c r="G1" s="5"/>
      <c r="H1" s="5"/>
      <c r="I1" s="16"/>
      <c r="J1" s="5"/>
      <c r="K1" s="5"/>
    </row>
    <row r="2" customFormat="1" ht="34" customHeight="1" spans="1:11">
      <c r="A2" s="6" t="s">
        <v>1</v>
      </c>
      <c r="B2" s="6" t="s">
        <v>2</v>
      </c>
      <c r="C2" s="6" t="s">
        <v>3</v>
      </c>
      <c r="D2" s="6" t="s">
        <v>4</v>
      </c>
      <c r="E2" s="6" t="s">
        <v>5</v>
      </c>
      <c r="F2" s="6" t="s">
        <v>6</v>
      </c>
      <c r="G2" s="7" t="s">
        <v>7</v>
      </c>
      <c r="H2" s="8" t="s">
        <v>8</v>
      </c>
      <c r="I2" s="17"/>
      <c r="J2" s="6" t="s">
        <v>9</v>
      </c>
      <c r="K2" s="6" t="s">
        <v>10</v>
      </c>
    </row>
    <row r="3" customFormat="1" ht="18" customHeight="1" spans="1:11">
      <c r="A3" s="9">
        <v>1</v>
      </c>
      <c r="B3" s="10" t="s">
        <v>133</v>
      </c>
      <c r="C3" s="10" t="s">
        <v>134</v>
      </c>
      <c r="D3" s="10" t="s">
        <v>135</v>
      </c>
      <c r="E3" s="10" t="s">
        <v>136</v>
      </c>
      <c r="F3" s="10" t="s">
        <v>271</v>
      </c>
      <c r="G3" s="10" t="s">
        <v>137</v>
      </c>
      <c r="H3" s="11" t="s">
        <v>16</v>
      </c>
      <c r="I3" s="18">
        <v>1.958</v>
      </c>
      <c r="J3" s="19">
        <f>AVERAGE(I3:I4)</f>
        <v>1.696</v>
      </c>
      <c r="K3" s="20" t="s">
        <v>272</v>
      </c>
    </row>
    <row r="4" customFormat="1" ht="18" customHeight="1" spans="1:11">
      <c r="A4" s="12"/>
      <c r="B4" s="13" t="str">
        <f>B3</f>
        <v>ISSN 1001-5302
CN 11-2272/R</v>
      </c>
      <c r="C4" s="13" t="str">
        <f>C3</f>
        <v>中国中药杂志</v>
      </c>
      <c r="D4" s="13" t="str">
        <f>D3</f>
        <v>分期换药护理对拔甲术后创面愈合的影响研究</v>
      </c>
      <c r="E4" s="13" t="str">
        <f>E3</f>
        <v>汪永梅</v>
      </c>
      <c r="F4" s="13"/>
      <c r="G4" s="13" t="str">
        <f>G3</f>
        <v>2015.12月</v>
      </c>
      <c r="H4" s="11" t="s">
        <v>17</v>
      </c>
      <c r="I4" s="18">
        <v>1.434</v>
      </c>
      <c r="J4" s="21"/>
      <c r="K4" s="22"/>
    </row>
    <row r="5" customFormat="1" ht="18" customHeight="1" spans="1:11">
      <c r="A5" s="9">
        <v>2</v>
      </c>
      <c r="B5" s="10" t="s">
        <v>273</v>
      </c>
      <c r="C5" s="10" t="s">
        <v>252</v>
      </c>
      <c r="D5" s="10" t="s">
        <v>253</v>
      </c>
      <c r="E5" s="10" t="s">
        <v>254</v>
      </c>
      <c r="F5" s="10" t="s">
        <v>274</v>
      </c>
      <c r="G5" s="10" t="s">
        <v>69</v>
      </c>
      <c r="H5" s="11" t="s">
        <v>16</v>
      </c>
      <c r="I5" s="18">
        <v>1.663</v>
      </c>
      <c r="J5" s="19">
        <f>AVERAGE(I5:I6)</f>
        <v>1.4745</v>
      </c>
      <c r="K5" s="20" t="s">
        <v>272</v>
      </c>
    </row>
    <row r="6" customFormat="1" ht="18" customHeight="1" spans="1:11">
      <c r="A6" s="12">
        <f>A5</f>
        <v>2</v>
      </c>
      <c r="B6" s="13" t="str">
        <f>B5</f>
        <v>ISSN 1009-3419
CN 12-1395/R</v>
      </c>
      <c r="C6" s="13" t="str">
        <f>C5</f>
        <v>中国肺癌杂志</v>
      </c>
      <c r="D6" s="13" t="str">
        <f>D5</f>
        <v>非小细胞肺癌血清中IncRNA HOTAIR的表达及临床意义</v>
      </c>
      <c r="E6" s="13" t="str">
        <f>E5</f>
        <v>谭楠</v>
      </c>
      <c r="F6" s="13"/>
      <c r="G6" s="13" t="str">
        <f>G5</f>
        <v>2017.6月</v>
      </c>
      <c r="H6" s="11" t="s">
        <v>17</v>
      </c>
      <c r="I6" s="18">
        <v>1.286</v>
      </c>
      <c r="J6" s="21">
        <f>J5</f>
        <v>1.4745</v>
      </c>
      <c r="K6" s="22"/>
    </row>
    <row r="7" customFormat="1" ht="18" customHeight="1" spans="1:11">
      <c r="A7" s="9">
        <v>3</v>
      </c>
      <c r="B7" s="10" t="s">
        <v>22</v>
      </c>
      <c r="C7" s="10" t="s">
        <v>23</v>
      </c>
      <c r="D7" s="10" t="s">
        <v>59</v>
      </c>
      <c r="E7" s="14" t="s">
        <v>275</v>
      </c>
      <c r="F7" s="14" t="s">
        <v>60</v>
      </c>
      <c r="G7" s="10" t="s">
        <v>39</v>
      </c>
      <c r="H7" s="11" t="s">
        <v>16</v>
      </c>
      <c r="I7" s="18">
        <v>1.582</v>
      </c>
      <c r="J7" s="19">
        <f>AVERAGE(I7:I8)</f>
        <v>1.461</v>
      </c>
      <c r="K7" s="20" t="s">
        <v>272</v>
      </c>
    </row>
    <row r="8" customFormat="1" ht="18" customHeight="1" spans="1:11">
      <c r="A8" s="12"/>
      <c r="B8" s="13" t="str">
        <f>B7</f>
        <v>ISSN 1674-6376
CN 12-1409/R</v>
      </c>
      <c r="C8" s="13" t="str">
        <f>C7</f>
        <v>药物评价研究</v>
      </c>
      <c r="D8" s="13" t="str">
        <f>D7</f>
        <v>帕罗西汀治疗卒中后抑郁/焦虑的疗效及安全性</v>
      </c>
      <c r="E8" s="15" t="str">
        <f>E7</f>
        <v>王芳</v>
      </c>
      <c r="F8" s="15"/>
      <c r="G8" s="13" t="str">
        <f>G7</f>
        <v>2017.9月</v>
      </c>
      <c r="H8" s="11" t="s">
        <v>17</v>
      </c>
      <c r="I8" s="18">
        <v>1.34</v>
      </c>
      <c r="J8" s="21">
        <f>J7</f>
        <v>1.461</v>
      </c>
      <c r="K8" s="22"/>
    </row>
    <row r="9" customFormat="1" ht="18" customHeight="1" spans="1:11">
      <c r="A9" s="9">
        <v>4</v>
      </c>
      <c r="B9" s="10" t="s">
        <v>22</v>
      </c>
      <c r="C9" s="10" t="s">
        <v>23</v>
      </c>
      <c r="D9" s="10" t="s">
        <v>40</v>
      </c>
      <c r="E9" s="14" t="s">
        <v>81</v>
      </c>
      <c r="F9" s="10" t="s">
        <v>276</v>
      </c>
      <c r="G9" s="10" t="s">
        <v>42</v>
      </c>
      <c r="H9" s="11" t="s">
        <v>16</v>
      </c>
      <c r="I9" s="18">
        <v>1.582</v>
      </c>
      <c r="J9" s="19">
        <f>AVERAGE(I9:I10)</f>
        <v>1.461</v>
      </c>
      <c r="K9" s="20" t="s">
        <v>272</v>
      </c>
    </row>
    <row r="10" customFormat="1" ht="18" customHeight="1" spans="1:11">
      <c r="A10" s="12"/>
      <c r="B10" s="13" t="str">
        <f>B9</f>
        <v>ISSN 1674-6376
CN 12-1409/R</v>
      </c>
      <c r="C10" s="13" t="str">
        <f>C9</f>
        <v>药物评价研究</v>
      </c>
      <c r="D10" s="13" t="str">
        <f>D9</f>
        <v>丁苯酞急性脑梗死的疗效及对血清尿酸、C反应蛋白和血液流变学的影响</v>
      </c>
      <c r="E10" s="15" t="str">
        <f>E9</f>
        <v>孟凤珠</v>
      </c>
      <c r="F10" s="13"/>
      <c r="G10" s="13" t="str">
        <f>G9</f>
        <v>2017.1月</v>
      </c>
      <c r="H10" s="11" t="s">
        <v>17</v>
      </c>
      <c r="I10" s="18">
        <v>1.34</v>
      </c>
      <c r="J10" s="21">
        <f>J9</f>
        <v>1.461</v>
      </c>
      <c r="K10" s="22"/>
    </row>
    <row r="11" customFormat="1" ht="18" customHeight="1" spans="1:11">
      <c r="A11" s="9">
        <v>5</v>
      </c>
      <c r="B11" s="10" t="s">
        <v>22</v>
      </c>
      <c r="C11" s="10" t="s">
        <v>23</v>
      </c>
      <c r="D11" s="10" t="s">
        <v>24</v>
      </c>
      <c r="E11" s="14" t="s">
        <v>277</v>
      </c>
      <c r="F11" s="10" t="s">
        <v>274</v>
      </c>
      <c r="G11" s="10" t="s">
        <v>26</v>
      </c>
      <c r="H11" s="11" t="s">
        <v>16</v>
      </c>
      <c r="I11" s="23">
        <v>1.582</v>
      </c>
      <c r="J11" s="19">
        <f>AVERAGE(I11:I12)</f>
        <v>1.461</v>
      </c>
      <c r="K11" s="20" t="s">
        <v>272</v>
      </c>
    </row>
    <row r="12" customFormat="1" ht="18" customHeight="1" spans="1:11">
      <c r="A12" s="12"/>
      <c r="B12" s="13" t="str">
        <f>B11</f>
        <v>ISSN 1674-6376
CN 12-1409/R</v>
      </c>
      <c r="C12" s="13" t="str">
        <f>C11</f>
        <v>药物评价研究</v>
      </c>
      <c r="D12" s="13" t="str">
        <f>D11</f>
        <v>不同剂量氨溴索对慢性阻塞性肺疾病患者的疗效及肺功能的影响</v>
      </c>
      <c r="E12" s="15" t="str">
        <f>E11</f>
        <v>白璐</v>
      </c>
      <c r="F12" s="13"/>
      <c r="G12" s="13" t="str">
        <f>G11</f>
        <v>2017.4月</v>
      </c>
      <c r="H12" s="11" t="s">
        <v>17</v>
      </c>
      <c r="I12" s="23">
        <v>1.34</v>
      </c>
      <c r="J12" s="21">
        <f>J11</f>
        <v>1.461</v>
      </c>
      <c r="K12" s="22"/>
    </row>
    <row r="13" customFormat="1" ht="18" customHeight="1" spans="1:11">
      <c r="A13" s="9">
        <v>6</v>
      </c>
      <c r="B13" s="10" t="s">
        <v>138</v>
      </c>
      <c r="C13" s="10" t="s">
        <v>139</v>
      </c>
      <c r="D13" s="10" t="s">
        <v>140</v>
      </c>
      <c r="E13" s="10" t="s">
        <v>136</v>
      </c>
      <c r="F13" s="10" t="s">
        <v>271</v>
      </c>
      <c r="G13" s="10" t="s">
        <v>141</v>
      </c>
      <c r="H13" s="11" t="s">
        <v>16</v>
      </c>
      <c r="I13" s="18">
        <v>1.275</v>
      </c>
      <c r="J13" s="19">
        <f>AVERAGE(I13:I14)</f>
        <v>1.123</v>
      </c>
      <c r="K13" s="20" t="s">
        <v>272</v>
      </c>
    </row>
    <row r="14" customFormat="1" ht="18" customHeight="1" spans="1:11">
      <c r="A14" s="12"/>
      <c r="B14" s="13" t="str">
        <f>B13</f>
        <v>ISSN 1673-7245
CN 11-5540/R</v>
      </c>
      <c r="C14" s="13" t="str">
        <f>C13</f>
        <v>中国高血压杂志</v>
      </c>
      <c r="D14" s="13" t="str">
        <f>D13</f>
        <v>探讨应用钬激光碎石治疗泌尿系结石的有效性和安全性</v>
      </c>
      <c r="E14" s="13" t="str">
        <f>E13</f>
        <v>汪永梅</v>
      </c>
      <c r="F14" s="13"/>
      <c r="G14" s="13" t="str">
        <f>G13</f>
        <v>2016.5月</v>
      </c>
      <c r="H14" s="11" t="s">
        <v>17</v>
      </c>
      <c r="I14" s="18">
        <v>0.971</v>
      </c>
      <c r="J14" s="21">
        <f>J13</f>
        <v>1.123</v>
      </c>
      <c r="K14" s="22"/>
    </row>
    <row r="15" customFormat="1" ht="18" customHeight="1" spans="1:11">
      <c r="A15" s="9">
        <v>7</v>
      </c>
      <c r="B15" s="10" t="s">
        <v>193</v>
      </c>
      <c r="C15" s="10" t="s">
        <v>194</v>
      </c>
      <c r="D15" s="10" t="s">
        <v>195</v>
      </c>
      <c r="E15" s="10" t="s">
        <v>196</v>
      </c>
      <c r="F15" s="10" t="s">
        <v>278</v>
      </c>
      <c r="G15" s="10" t="s">
        <v>26</v>
      </c>
      <c r="H15" s="11" t="s">
        <v>16</v>
      </c>
      <c r="I15" s="18">
        <v>1.028</v>
      </c>
      <c r="J15" s="19">
        <f>AVERAGE(I15:I16)</f>
        <v>0.974</v>
      </c>
      <c r="K15" s="20" t="s">
        <v>272</v>
      </c>
    </row>
    <row r="16" customFormat="1" ht="18" customHeight="1" spans="1:11">
      <c r="A16" s="12"/>
      <c r="B16" s="13" t="str">
        <f>B15</f>
        <v>ISSN 1672-9935
CN 11-5265/R</v>
      </c>
      <c r="C16" s="13" t="str">
        <f>C15</f>
        <v>中国骨与关节损伤杂志</v>
      </c>
      <c r="D16" s="13" t="str">
        <f>D15</f>
        <v>微创手术治疗68例足拇外翻伴小趾内翻畸形的回顾性研究</v>
      </c>
      <c r="E16" s="13" t="str">
        <f>E15</f>
        <v>顾始伟</v>
      </c>
      <c r="F16" s="13"/>
      <c r="G16" s="13" t="str">
        <f>G15</f>
        <v>2017.4月</v>
      </c>
      <c r="H16" s="11" t="s">
        <v>17</v>
      </c>
      <c r="I16" s="18">
        <v>0.92</v>
      </c>
      <c r="J16" s="21">
        <f>J15</f>
        <v>0.974</v>
      </c>
      <c r="K16" s="22"/>
    </row>
    <row r="17" customFormat="1" ht="18" customHeight="1" spans="1:11">
      <c r="A17" s="9">
        <v>8</v>
      </c>
      <c r="B17" s="10" t="s">
        <v>208</v>
      </c>
      <c r="C17" s="10" t="s">
        <v>209</v>
      </c>
      <c r="D17" s="10" t="s">
        <v>210</v>
      </c>
      <c r="E17" s="10" t="s">
        <v>211</v>
      </c>
      <c r="F17" s="10" t="s">
        <v>279</v>
      </c>
      <c r="G17" s="10" t="s">
        <v>39</v>
      </c>
      <c r="H17" s="11" t="s">
        <v>16</v>
      </c>
      <c r="I17" s="18">
        <v>1.014</v>
      </c>
      <c r="J17" s="19">
        <f>AVERAGE(I17:I18)</f>
        <v>0.938</v>
      </c>
      <c r="K17" s="20" t="s">
        <v>272</v>
      </c>
    </row>
    <row r="18" customFormat="1" ht="18" customHeight="1" spans="1:11">
      <c r="A18" s="12"/>
      <c r="B18" s="13" t="str">
        <f>B17</f>
        <v>ISSN 1001-5213</v>
      </c>
      <c r="C18" s="13" t="str">
        <f>C17</f>
        <v>中国医院药学杂志</v>
      </c>
      <c r="D18" s="13" t="str">
        <f>D17</f>
        <v>西安市医疗机构临床药学工作开展现状调查</v>
      </c>
      <c r="E18" s="13" t="str">
        <f>E17</f>
        <v>梁乐</v>
      </c>
      <c r="F18" s="13"/>
      <c r="G18" s="13" t="str">
        <f>G17</f>
        <v>2017.9月</v>
      </c>
      <c r="H18" s="11" t="s">
        <v>17</v>
      </c>
      <c r="I18" s="18">
        <v>0.862</v>
      </c>
      <c r="J18" s="21">
        <f>J17</f>
        <v>0.938</v>
      </c>
      <c r="K18" s="22"/>
    </row>
    <row r="19" customFormat="1" ht="18" customHeight="1" spans="1:11">
      <c r="A19" s="9">
        <v>9</v>
      </c>
      <c r="B19" s="10" t="s">
        <v>212</v>
      </c>
      <c r="C19" s="10" t="s">
        <v>213</v>
      </c>
      <c r="D19" s="10" t="s">
        <v>216</v>
      </c>
      <c r="E19" s="10" t="s">
        <v>215</v>
      </c>
      <c r="F19" s="10" t="s">
        <v>279</v>
      </c>
      <c r="G19" s="10" t="s">
        <v>39</v>
      </c>
      <c r="H19" s="11" t="s">
        <v>16</v>
      </c>
      <c r="I19" s="18">
        <v>0.997</v>
      </c>
      <c r="J19" s="19">
        <f>AVERAGE(I19:I20)</f>
        <v>0.9175</v>
      </c>
      <c r="K19" s="20" t="s">
        <v>272</v>
      </c>
    </row>
    <row r="20" customFormat="1" ht="18" customHeight="1" spans="1:11">
      <c r="A20" s="12"/>
      <c r="B20" s="13" t="str">
        <f>B19</f>
        <v>ISSN 1674-5515
CN12-1407/R</v>
      </c>
      <c r="C20" s="13" t="str">
        <f>C19</f>
        <v>现代药物与临床</v>
      </c>
      <c r="D20" s="13" t="str">
        <f>D19</f>
        <v>2012-2016 年西安市第一医院中药注射剂的使用情况分析</v>
      </c>
      <c r="E20" s="13" t="str">
        <f>E19</f>
        <v>陈敏</v>
      </c>
      <c r="F20" s="13"/>
      <c r="G20" s="13" t="str">
        <f>G19</f>
        <v>2017.9月</v>
      </c>
      <c r="H20" s="11" t="s">
        <v>17</v>
      </c>
      <c r="I20" s="18">
        <v>0.838</v>
      </c>
      <c r="J20" s="21">
        <f>J19</f>
        <v>0.9175</v>
      </c>
      <c r="K20" s="22"/>
    </row>
    <row r="21" customFormat="1" ht="18" customHeight="1" spans="1:11">
      <c r="A21" s="9">
        <v>10</v>
      </c>
      <c r="B21" s="10" t="s">
        <v>212</v>
      </c>
      <c r="C21" s="10" t="s">
        <v>213</v>
      </c>
      <c r="D21" s="10" t="s">
        <v>214</v>
      </c>
      <c r="E21" s="10" t="s">
        <v>215</v>
      </c>
      <c r="F21" s="10" t="s">
        <v>279</v>
      </c>
      <c r="G21" s="10" t="s">
        <v>153</v>
      </c>
      <c r="H21" s="11" t="s">
        <v>16</v>
      </c>
      <c r="I21" s="18">
        <v>0.997</v>
      </c>
      <c r="J21" s="19">
        <f>AVERAGE(I21:I22)</f>
        <v>0.9175</v>
      </c>
      <c r="K21" s="20" t="s">
        <v>272</v>
      </c>
    </row>
    <row r="22" customFormat="1" ht="18" customHeight="1" spans="1:11">
      <c r="A22" s="12"/>
      <c r="B22" s="13" t="str">
        <f>B21</f>
        <v>ISSN 1674-5515
CN12-1407/R</v>
      </c>
      <c r="C22" s="13" t="str">
        <f>C21</f>
        <v>现代药物与临床</v>
      </c>
      <c r="D22" s="13" t="str">
        <f>D21</f>
        <v>抗菌药物专项整治前后西安市第一医院抗菌药物的使用情况分析 </v>
      </c>
      <c r="E22" s="13" t="str">
        <f>E21</f>
        <v>陈敏</v>
      </c>
      <c r="F22" s="13"/>
      <c r="G22" s="13" t="str">
        <f>G21</f>
        <v>2017.10月</v>
      </c>
      <c r="H22" s="11" t="s">
        <v>17</v>
      </c>
      <c r="I22" s="18">
        <v>0.838</v>
      </c>
      <c r="J22" s="21">
        <f>J21</f>
        <v>0.9175</v>
      </c>
      <c r="K22" s="22"/>
    </row>
    <row r="23" customFormat="1" ht="18" customHeight="1" spans="1:11">
      <c r="A23" s="9">
        <v>11</v>
      </c>
      <c r="B23" s="10" t="s">
        <v>70</v>
      </c>
      <c r="C23" s="10" t="s">
        <v>71</v>
      </c>
      <c r="D23" s="10" t="s">
        <v>72</v>
      </c>
      <c r="E23" s="10" t="s">
        <v>68</v>
      </c>
      <c r="F23" s="10" t="s">
        <v>280</v>
      </c>
      <c r="G23" s="10" t="s">
        <v>26</v>
      </c>
      <c r="H23" s="11" t="s">
        <v>16</v>
      </c>
      <c r="I23" s="18">
        <v>1.054</v>
      </c>
      <c r="J23" s="19">
        <f>AVERAGE(I23:I24)</f>
        <v>0.902</v>
      </c>
      <c r="K23" s="20" t="s">
        <v>272</v>
      </c>
    </row>
    <row r="24" customFormat="1" ht="18" customHeight="1" spans="1:11">
      <c r="A24" s="12"/>
      <c r="B24" s="13" t="str">
        <f>B23</f>
        <v>ISSN 1007-8738</v>
      </c>
      <c r="C24" s="13" t="str">
        <f>C23</f>
        <v>细胞与分子免疫学杂志</v>
      </c>
      <c r="D24" s="13" t="str">
        <f>D23</f>
        <v>蛋白激酶CβⅡ（PKCβ2）抑制剂LY333531减少心肌梗死后心肌肥大细胞浸润</v>
      </c>
      <c r="E24" s="13" t="str">
        <f>E23</f>
        <v>赵黎</v>
      </c>
      <c r="F24" s="13"/>
      <c r="G24" s="13" t="str">
        <f>G23</f>
        <v>2017.4月</v>
      </c>
      <c r="H24" s="11" t="s">
        <v>17</v>
      </c>
      <c r="I24" s="18">
        <v>0.75</v>
      </c>
      <c r="J24" s="21">
        <f>J23</f>
        <v>0.902</v>
      </c>
      <c r="K24" s="22"/>
    </row>
    <row r="25" customFormat="1" ht="18" customHeight="1" spans="1:11">
      <c r="A25" s="9">
        <v>12</v>
      </c>
      <c r="B25" s="10" t="s">
        <v>47</v>
      </c>
      <c r="C25" s="10" t="s">
        <v>48</v>
      </c>
      <c r="D25" s="10" t="s">
        <v>49</v>
      </c>
      <c r="E25" s="14" t="s">
        <v>281</v>
      </c>
      <c r="F25" s="14" t="s">
        <v>282</v>
      </c>
      <c r="G25" s="10" t="s">
        <v>34</v>
      </c>
      <c r="H25" s="11" t="s">
        <v>16</v>
      </c>
      <c r="I25" s="18">
        <v>0.976</v>
      </c>
      <c r="J25" s="19">
        <f>AVERAGE(I25:I26)</f>
        <v>0.8865</v>
      </c>
      <c r="K25" s="20" t="s">
        <v>283</v>
      </c>
    </row>
    <row r="26" customFormat="1" ht="18" customHeight="1" spans="1:11">
      <c r="A26" s="12"/>
      <c r="B26" s="13" t="str">
        <f>B25</f>
        <v>ISSN 1674-4055
CN 11-5719/R</v>
      </c>
      <c r="C26" s="13" t="str">
        <f>C25</f>
        <v>中国循证心血管医学杂志</v>
      </c>
      <c r="D26" s="13" t="str">
        <f>D25</f>
        <v>钙通道阻滞剂单用或与ACEI联合治疗Ⅰ-Ⅱ级原发性高血压合并冠心病患者的疗效</v>
      </c>
      <c r="E26" s="15" t="str">
        <f>E25</f>
        <v>张敏娟</v>
      </c>
      <c r="F26" s="15"/>
      <c r="G26" s="13" t="str">
        <f>G25</f>
        <v>2017.2月</v>
      </c>
      <c r="H26" s="11" t="s">
        <v>17</v>
      </c>
      <c r="I26" s="18">
        <v>0.797</v>
      </c>
      <c r="J26" s="21">
        <f>J25</f>
        <v>0.8865</v>
      </c>
      <c r="K26" s="22"/>
    </row>
    <row r="27" customFormat="1" ht="18" customHeight="1" spans="1:11">
      <c r="A27" s="9">
        <v>13</v>
      </c>
      <c r="B27" s="10" t="s">
        <v>95</v>
      </c>
      <c r="C27" s="10" t="s">
        <v>96</v>
      </c>
      <c r="D27" s="10" t="s">
        <v>97</v>
      </c>
      <c r="E27" s="10" t="s">
        <v>98</v>
      </c>
      <c r="F27" s="10" t="s">
        <v>284</v>
      </c>
      <c r="G27" s="10" t="s">
        <v>30</v>
      </c>
      <c r="H27" s="11" t="s">
        <v>16</v>
      </c>
      <c r="I27" s="18">
        <v>0.847</v>
      </c>
      <c r="J27" s="19">
        <f>AVERAGE(I27:I28)</f>
        <v>0.7835</v>
      </c>
      <c r="K27" s="20" t="s">
        <v>283</v>
      </c>
    </row>
    <row r="28" customFormat="1" ht="18" customHeight="1" spans="1:11">
      <c r="A28" s="12"/>
      <c r="B28" s="13" t="str">
        <f>B27</f>
        <v>ISSN 1003-514
CN 41-1105/R</v>
      </c>
      <c r="C28" s="13" t="str">
        <f>C27</f>
        <v>眼科新进展</v>
      </c>
      <c r="D28" s="13" t="str">
        <f>D27</f>
        <v>康柏西普预处理联合玻璃体切割术治疗增生型糖尿病视网膜病变</v>
      </c>
      <c r="E28" s="13" t="str">
        <f>E27</f>
        <v>尹妮</v>
      </c>
      <c r="F28" s="13"/>
      <c r="G28" s="13" t="str">
        <f>G27</f>
        <v>2017.8月</v>
      </c>
      <c r="H28" s="11" t="s">
        <v>17</v>
      </c>
      <c r="I28" s="18">
        <v>0.72</v>
      </c>
      <c r="J28" s="21">
        <f>J27</f>
        <v>0.7835</v>
      </c>
      <c r="K28" s="22"/>
    </row>
    <row r="29" customFormat="1" ht="18" customHeight="1" spans="1:11">
      <c r="A29" s="9">
        <v>14</v>
      </c>
      <c r="B29" s="10" t="s">
        <v>121</v>
      </c>
      <c r="C29" s="10" t="s">
        <v>122</v>
      </c>
      <c r="D29" s="10" t="s">
        <v>123</v>
      </c>
      <c r="E29" s="10" t="s">
        <v>124</v>
      </c>
      <c r="F29" s="10" t="s">
        <v>285</v>
      </c>
      <c r="G29" s="10" t="s">
        <v>69</v>
      </c>
      <c r="H29" s="11" t="s">
        <v>16</v>
      </c>
      <c r="I29" s="18">
        <v>0.831</v>
      </c>
      <c r="J29" s="19">
        <f>AVERAGE(I29:I30)</f>
        <v>0.7785</v>
      </c>
      <c r="K29" s="20" t="s">
        <v>283</v>
      </c>
    </row>
    <row r="30" customFormat="1" ht="18" customHeight="1" spans="1:11">
      <c r="A30" s="12"/>
      <c r="B30" s="13" t="str">
        <f>B29</f>
        <v>ISSN 1673-7571
CN 11-5550/R</v>
      </c>
      <c r="C30" s="13" t="str">
        <f>C29</f>
        <v>中国数字医学</v>
      </c>
      <c r="D30" s="13" t="str">
        <f>D29</f>
        <v>基于决策树的胸痛辅助诊断研究</v>
      </c>
      <c r="E30" s="13" t="str">
        <f>E29</f>
        <v>邹芳</v>
      </c>
      <c r="F30" s="13"/>
      <c r="G30" s="13" t="str">
        <f>G29</f>
        <v>2017.6月</v>
      </c>
      <c r="H30" s="11" t="s">
        <v>17</v>
      </c>
      <c r="I30" s="18">
        <v>0.726</v>
      </c>
      <c r="J30" s="21">
        <f>J29</f>
        <v>0.7785</v>
      </c>
      <c r="K30" s="22"/>
    </row>
    <row r="31" customFormat="1" ht="18" customHeight="1" spans="1:11">
      <c r="A31" s="9">
        <v>15</v>
      </c>
      <c r="B31" s="10" t="s">
        <v>184</v>
      </c>
      <c r="C31" s="10" t="s">
        <v>185</v>
      </c>
      <c r="D31" s="10" t="s">
        <v>186</v>
      </c>
      <c r="E31" s="10" t="s">
        <v>183</v>
      </c>
      <c r="F31" s="10" t="s">
        <v>286</v>
      </c>
      <c r="G31" s="10" t="s">
        <v>26</v>
      </c>
      <c r="H31" s="11" t="s">
        <v>16</v>
      </c>
      <c r="I31" s="18">
        <v>0.836</v>
      </c>
      <c r="J31" s="19">
        <f>AVERAGE(I31:I32)</f>
        <v>0.7715</v>
      </c>
      <c r="K31" s="20" t="s">
        <v>283</v>
      </c>
    </row>
    <row r="32" customFormat="1" ht="18" customHeight="1" spans="1:11">
      <c r="A32" s="12"/>
      <c r="B32" s="13" t="str">
        <f>B31</f>
        <v>ISSN 1671-4695
CN 11-4749/R</v>
      </c>
      <c r="C32" s="13" t="str">
        <f>C31</f>
        <v>临床和实验医学杂志</v>
      </c>
      <c r="D32" s="13" t="str">
        <f>D31</f>
        <v>Onyx胶介入栓塞与伽玛刀治疗脑动静脉畸形的效果对比研究</v>
      </c>
      <c r="E32" s="13" t="str">
        <f>E31</f>
        <v>杭军</v>
      </c>
      <c r="F32" s="13"/>
      <c r="G32" s="13" t="str">
        <f>G31</f>
        <v>2017.4月</v>
      </c>
      <c r="H32" s="11" t="s">
        <v>17</v>
      </c>
      <c r="I32" s="18">
        <v>0.707</v>
      </c>
      <c r="J32" s="21">
        <f>J31</f>
        <v>0.7715</v>
      </c>
      <c r="K32" s="22"/>
    </row>
    <row r="33" customFormat="1" ht="18" customHeight="1" spans="1:11">
      <c r="A33" s="9">
        <v>16</v>
      </c>
      <c r="B33" s="10" t="s">
        <v>224</v>
      </c>
      <c r="C33" s="10" t="s">
        <v>225</v>
      </c>
      <c r="D33" s="10" t="s">
        <v>226</v>
      </c>
      <c r="E33" s="10" t="s">
        <v>227</v>
      </c>
      <c r="F33" s="10" t="s">
        <v>287</v>
      </c>
      <c r="G33" s="10" t="s">
        <v>39</v>
      </c>
      <c r="H33" s="11" t="s">
        <v>16</v>
      </c>
      <c r="I33" s="18">
        <v>0.833</v>
      </c>
      <c r="J33" s="19">
        <f>AVERAGE(I33:I34)</f>
        <v>0.752</v>
      </c>
      <c r="K33" s="20" t="s">
        <v>283</v>
      </c>
    </row>
    <row r="34" customFormat="1" ht="18" customHeight="1" spans="1:11">
      <c r="A34" s="12"/>
      <c r="B34" s="13" t="str">
        <f>B33</f>
        <v>ISSN 1672-4992
CN 61-1415/R</v>
      </c>
      <c r="C34" s="13" t="str">
        <f>C33</f>
        <v>现代肿瘤医学</v>
      </c>
      <c r="D34" s="13" t="str">
        <f>D33</f>
        <v>Leptin信号通路在乳腺癌中的研究进展</v>
      </c>
      <c r="E34" s="13" t="str">
        <f>E33</f>
        <v>王林</v>
      </c>
      <c r="F34" s="13"/>
      <c r="G34" s="13" t="str">
        <f>G33</f>
        <v>2017.9月</v>
      </c>
      <c r="H34" s="11" t="s">
        <v>17</v>
      </c>
      <c r="I34" s="18">
        <v>0.671</v>
      </c>
      <c r="J34" s="21">
        <f>J33</f>
        <v>0.752</v>
      </c>
      <c r="K34" s="22"/>
    </row>
    <row r="35" customFormat="1" ht="18" customHeight="1" spans="1:11">
      <c r="A35" s="9">
        <v>17</v>
      </c>
      <c r="B35" s="10" t="s">
        <v>31</v>
      </c>
      <c r="C35" s="10" t="s">
        <v>32</v>
      </c>
      <c r="D35" s="10" t="s">
        <v>33</v>
      </c>
      <c r="E35" s="14" t="s">
        <v>277</v>
      </c>
      <c r="F35" s="10" t="s">
        <v>25</v>
      </c>
      <c r="G35" s="10" t="s">
        <v>34</v>
      </c>
      <c r="H35" s="11" t="s">
        <v>16</v>
      </c>
      <c r="I35" s="18">
        <v>0.793</v>
      </c>
      <c r="J35" s="19">
        <f>AVERAGE(I35:I36)</f>
        <v>0.737</v>
      </c>
      <c r="K35" s="20" t="s">
        <v>283</v>
      </c>
    </row>
    <row r="36" customFormat="1" ht="18" customHeight="1" spans="1:11">
      <c r="A36" s="12"/>
      <c r="B36" s="13" t="str">
        <f>B35</f>
        <v>ISSN 1001-5930
CN 36-1101/R</v>
      </c>
      <c r="C36" s="13" t="str">
        <f>C35</f>
        <v>实用癌症杂志</v>
      </c>
      <c r="D36" s="13" t="str">
        <f>D35</f>
        <v>RP、P-gp、GST-π蛋白在非小细胞肺癌中的表达及其临床意义</v>
      </c>
      <c r="E36" s="15" t="str">
        <f>E35</f>
        <v>白璐</v>
      </c>
      <c r="F36" s="13"/>
      <c r="G36" s="13" t="str">
        <f>G35</f>
        <v>2017.2月</v>
      </c>
      <c r="H36" s="11" t="s">
        <v>17</v>
      </c>
      <c r="I36" s="18">
        <v>0.681</v>
      </c>
      <c r="J36" s="21">
        <f>J35</f>
        <v>0.737</v>
      </c>
      <c r="K36" s="22"/>
    </row>
    <row r="37" customFormat="1" ht="18" customHeight="1" spans="1:11">
      <c r="A37" s="9">
        <v>18</v>
      </c>
      <c r="B37" s="10" t="s">
        <v>154</v>
      </c>
      <c r="C37" s="10" t="s">
        <v>155</v>
      </c>
      <c r="D37" s="10" t="s">
        <v>156</v>
      </c>
      <c r="E37" s="10" t="s">
        <v>157</v>
      </c>
      <c r="F37" s="10" t="s">
        <v>288</v>
      </c>
      <c r="G37" s="10" t="s">
        <v>153</v>
      </c>
      <c r="H37" s="11" t="s">
        <v>16</v>
      </c>
      <c r="I37" s="18">
        <v>0.777</v>
      </c>
      <c r="J37" s="19">
        <f>AVERAGE(I37:I38)</f>
        <v>0.7325</v>
      </c>
      <c r="K37" s="20" t="s">
        <v>283</v>
      </c>
    </row>
    <row r="38" customFormat="1" ht="18" customHeight="1" spans="1:11">
      <c r="A38" s="12"/>
      <c r="B38" s="13" t="str">
        <f>B37</f>
        <v>ISSN 1002-1671
CN 61-1107/R</v>
      </c>
      <c r="C38" s="13" t="str">
        <f>C37</f>
        <v>实用放射学杂志</v>
      </c>
      <c r="D38" s="13" t="str">
        <f>D37</f>
        <v>MSCT三维重建在桡骨远端骨折自体移植中的临床应用价值</v>
      </c>
      <c r="E38" s="13" t="str">
        <f>E37</f>
        <v>李涛</v>
      </c>
      <c r="F38" s="13"/>
      <c r="G38" s="13" t="str">
        <f>G37</f>
        <v>2017.10月</v>
      </c>
      <c r="H38" s="11" t="s">
        <v>17</v>
      </c>
      <c r="I38" s="18">
        <v>0.688</v>
      </c>
      <c r="J38" s="21">
        <f>J37</f>
        <v>0.7325</v>
      </c>
      <c r="K38" s="22"/>
    </row>
    <row r="39" customFormat="1" ht="18" customHeight="1" spans="1:11">
      <c r="A39" s="9">
        <v>19</v>
      </c>
      <c r="B39" s="10" t="s">
        <v>78</v>
      </c>
      <c r="C39" s="10" t="s">
        <v>79</v>
      </c>
      <c r="D39" s="10" t="s">
        <v>240</v>
      </c>
      <c r="E39" s="10" t="s">
        <v>234</v>
      </c>
      <c r="F39" s="10" t="s">
        <v>287</v>
      </c>
      <c r="G39" s="10" t="s">
        <v>21</v>
      </c>
      <c r="H39" s="11" t="s">
        <v>16</v>
      </c>
      <c r="I39" s="18">
        <v>0.775</v>
      </c>
      <c r="J39" s="19">
        <f>AVERAGE(I39:I40)</f>
        <v>0.727</v>
      </c>
      <c r="K39" s="20" t="s">
        <v>283</v>
      </c>
    </row>
    <row r="40" customFormat="1" ht="18" customHeight="1" spans="1:11">
      <c r="A40" s="12"/>
      <c r="B40" s="13" t="str">
        <f>B39</f>
        <v>ISSN 1001-117X
CN 42-1759/R</v>
      </c>
      <c r="C40" s="13" t="str">
        <f>C39</f>
        <v>神经损伤与功能重建</v>
      </c>
      <c r="D40" s="13" t="str">
        <f>D39</f>
        <v>D-二聚体联合N-末端前体脑钠肽对急性脑梗死早期诊断的价值及预后的相关性</v>
      </c>
      <c r="E40" s="13" t="str">
        <f>E39</f>
        <v>王禺</v>
      </c>
      <c r="F40" s="13"/>
      <c r="G40" s="13" t="str">
        <f>G39</f>
        <v>2017.11月</v>
      </c>
      <c r="H40" s="11" t="s">
        <v>17</v>
      </c>
      <c r="I40" s="18">
        <v>0.679</v>
      </c>
      <c r="J40" s="21">
        <f>J39</f>
        <v>0.727</v>
      </c>
      <c r="K40" s="22"/>
    </row>
    <row r="41" customFormat="1" ht="18" customHeight="1" spans="1:11">
      <c r="A41" s="9">
        <v>20</v>
      </c>
      <c r="B41" s="10" t="s">
        <v>78</v>
      </c>
      <c r="C41" s="10" t="s">
        <v>79</v>
      </c>
      <c r="D41" s="10" t="s">
        <v>80</v>
      </c>
      <c r="E41" s="10" t="s">
        <v>81</v>
      </c>
      <c r="F41" s="10" t="s">
        <v>276</v>
      </c>
      <c r="G41" s="10" t="s">
        <v>39</v>
      </c>
      <c r="H41" s="11" t="s">
        <v>16</v>
      </c>
      <c r="I41" s="18">
        <v>0.775</v>
      </c>
      <c r="J41" s="19">
        <f>AVERAGE(I41:I42)</f>
        <v>0.727</v>
      </c>
      <c r="K41" s="20" t="s">
        <v>283</v>
      </c>
    </row>
    <row r="42" customFormat="1" ht="18" customHeight="1" spans="1:11">
      <c r="A42" s="12"/>
      <c r="B42" s="13" t="str">
        <f>B41</f>
        <v>ISSN 1001-117X
CN 42-1759/R</v>
      </c>
      <c r="C42" s="13" t="str">
        <f>C41</f>
        <v>神经损伤与功能重建</v>
      </c>
      <c r="D42" s="13" t="str">
        <f>D41</f>
        <v>肌电生物反馈联合康复训练治疗脑梗死后吞咽障碍疗效分析</v>
      </c>
      <c r="E42" s="13" t="str">
        <f>E41</f>
        <v>孟凤珠</v>
      </c>
      <c r="F42" s="13"/>
      <c r="G42" s="13" t="str">
        <f>G41</f>
        <v>2017.9月</v>
      </c>
      <c r="H42" s="11" t="s">
        <v>17</v>
      </c>
      <c r="I42" s="18">
        <v>0.679</v>
      </c>
      <c r="J42" s="21">
        <f>J41</f>
        <v>0.727</v>
      </c>
      <c r="K42" s="22"/>
    </row>
    <row r="43" customFormat="1" ht="18" customHeight="1" spans="1:11">
      <c r="A43" s="9">
        <v>21</v>
      </c>
      <c r="B43" s="10" t="s">
        <v>173</v>
      </c>
      <c r="C43" s="10" t="s">
        <v>174</v>
      </c>
      <c r="D43" s="10" t="s">
        <v>175</v>
      </c>
      <c r="E43" s="10" t="s">
        <v>86</v>
      </c>
      <c r="F43" s="10" t="s">
        <v>289</v>
      </c>
      <c r="G43" s="10" t="s">
        <v>153</v>
      </c>
      <c r="H43" s="11" t="s">
        <v>16</v>
      </c>
      <c r="I43" s="18">
        <v>0.856</v>
      </c>
      <c r="J43" s="19">
        <f>AVERAGE(I43:I44)</f>
        <v>0.727</v>
      </c>
      <c r="K43" s="20" t="s">
        <v>283</v>
      </c>
    </row>
    <row r="44" customFormat="1" ht="18" customHeight="1" spans="1:11">
      <c r="A44" s="12"/>
      <c r="B44" s="13" t="str">
        <f>B43</f>
        <v>ISSN 1671-038X
CN 42-1612/R</v>
      </c>
      <c r="C44" s="13" t="str">
        <f>C43</f>
        <v>中国中西医结合消化杂志</v>
      </c>
      <c r="D44" s="13" t="str">
        <f>D43</f>
        <v>DC-CIK联合TACE治疗原发性肝癌的疗效观察</v>
      </c>
      <c r="E44" s="13" t="str">
        <f>E43</f>
        <v>孔祥云</v>
      </c>
      <c r="F44" s="13"/>
      <c r="G44" s="13" t="str">
        <f>G43</f>
        <v>2017.10月</v>
      </c>
      <c r="H44" s="11" t="s">
        <v>17</v>
      </c>
      <c r="I44" s="18">
        <v>0.598</v>
      </c>
      <c r="J44" s="21">
        <f>J43</f>
        <v>0.727</v>
      </c>
      <c r="K44" s="22"/>
    </row>
    <row r="45" customFormat="1" ht="18" customHeight="1" spans="1:11">
      <c r="A45" s="9">
        <v>22</v>
      </c>
      <c r="B45" s="10" t="s">
        <v>169</v>
      </c>
      <c r="C45" s="10" t="s">
        <v>151</v>
      </c>
      <c r="D45" s="10" t="s">
        <v>170</v>
      </c>
      <c r="E45" s="10" t="s">
        <v>171</v>
      </c>
      <c r="F45" s="10" t="s">
        <v>290</v>
      </c>
      <c r="G45" s="10" t="s">
        <v>15</v>
      </c>
      <c r="H45" s="11" t="s">
        <v>16</v>
      </c>
      <c r="I45" s="18">
        <v>0.846</v>
      </c>
      <c r="J45" s="19">
        <f>AVERAGE(I45:I46)</f>
        <v>0.716</v>
      </c>
      <c r="K45" s="20" t="s">
        <v>283</v>
      </c>
    </row>
    <row r="46" customFormat="1" ht="18" customHeight="1" spans="1:11">
      <c r="A46" s="12"/>
      <c r="B46" s="13" t="str">
        <f>B45</f>
        <v>ISSN 1000-7369
CN 61-1108/R</v>
      </c>
      <c r="C46" s="13" t="str">
        <f>C45</f>
        <v>陕西中医</v>
      </c>
      <c r="D46" s="13" t="str">
        <f>D45</f>
        <v>千金苇茎汤合桃仁红花煎治疗呼吸机相关性肺炎的疗效观察</v>
      </c>
      <c r="E46" s="13" t="str">
        <f>E45</f>
        <v>安亚东</v>
      </c>
      <c r="F46" s="13"/>
      <c r="G46" s="13" t="str">
        <f>G45</f>
        <v>2017.7月</v>
      </c>
      <c r="H46" s="11" t="s">
        <v>17</v>
      </c>
      <c r="I46" s="18">
        <v>0.586</v>
      </c>
      <c r="J46" s="21">
        <f>J45</f>
        <v>0.716</v>
      </c>
      <c r="K46" s="22"/>
    </row>
    <row r="47" customFormat="1" ht="18" customHeight="1" spans="1:11">
      <c r="A47" s="9">
        <v>23</v>
      </c>
      <c r="B47" s="10" t="s">
        <v>167</v>
      </c>
      <c r="C47" s="10" t="s">
        <v>151</v>
      </c>
      <c r="D47" s="10" t="s">
        <v>168</v>
      </c>
      <c r="E47" s="10" t="s">
        <v>164</v>
      </c>
      <c r="F47" s="10" t="s">
        <v>291</v>
      </c>
      <c r="G47" s="10" t="s">
        <v>153</v>
      </c>
      <c r="H47" s="11" t="s">
        <v>16</v>
      </c>
      <c r="I47" s="18">
        <v>0.846</v>
      </c>
      <c r="J47" s="19">
        <f>AVERAGE(I47:I48)</f>
        <v>0.716</v>
      </c>
      <c r="K47" s="20" t="s">
        <v>283</v>
      </c>
    </row>
    <row r="48" customFormat="1" ht="18" customHeight="1" spans="1:11">
      <c r="A48" s="12"/>
      <c r="B48" s="13" t="str">
        <f>B47</f>
        <v>ISSN 1000-7369
CN 61-1107/R</v>
      </c>
      <c r="C48" s="13" t="str">
        <f>C47</f>
        <v>陕西中医</v>
      </c>
      <c r="D48" s="13" t="str">
        <f>D47</f>
        <v>健脾益肾泄浊饮治疗慢性肾功能衰竭临床研究</v>
      </c>
      <c r="E48" s="13" t="str">
        <f>E47</f>
        <v>张璇</v>
      </c>
      <c r="F48" s="13"/>
      <c r="G48" s="13" t="str">
        <f>G47</f>
        <v>2017.10月</v>
      </c>
      <c r="H48" s="11" t="s">
        <v>17</v>
      </c>
      <c r="I48" s="18">
        <v>0.586</v>
      </c>
      <c r="J48" s="21">
        <f>J47</f>
        <v>0.716</v>
      </c>
      <c r="K48" s="22"/>
    </row>
    <row r="49" customFormat="1" ht="18" customHeight="1" spans="1:11">
      <c r="A49" s="9">
        <v>24</v>
      </c>
      <c r="B49" s="10" t="s">
        <v>165</v>
      </c>
      <c r="C49" s="10" t="s">
        <v>151</v>
      </c>
      <c r="D49" s="10" t="s">
        <v>166</v>
      </c>
      <c r="E49" s="10" t="s">
        <v>164</v>
      </c>
      <c r="F49" s="10" t="s">
        <v>291</v>
      </c>
      <c r="G49" s="10" t="s">
        <v>15</v>
      </c>
      <c r="H49" s="11" t="s">
        <v>16</v>
      </c>
      <c r="I49" s="18">
        <v>0.846</v>
      </c>
      <c r="J49" s="19">
        <f>AVERAGE(I49:I50)</f>
        <v>0.716</v>
      </c>
      <c r="K49" s="20" t="s">
        <v>283</v>
      </c>
    </row>
    <row r="50" customFormat="1" ht="18" customHeight="1" spans="1:11">
      <c r="A50" s="12"/>
      <c r="B50" s="13" t="str">
        <f>B49</f>
        <v>ISSN 1000-7369
CN 61-1106/R</v>
      </c>
      <c r="C50" s="13" t="str">
        <f>C49</f>
        <v>陕西中医</v>
      </c>
      <c r="D50" s="13" t="str">
        <f>D49</f>
        <v>大剂量黄芪注射液合并当归芍药散治疗肾性水肿34例</v>
      </c>
      <c r="E50" s="13" t="str">
        <f>E49</f>
        <v>张璇</v>
      </c>
      <c r="F50" s="13"/>
      <c r="G50" s="13" t="str">
        <f>G49</f>
        <v>2017.7月</v>
      </c>
      <c r="H50" s="11" t="s">
        <v>17</v>
      </c>
      <c r="I50" s="18">
        <v>0.586</v>
      </c>
      <c r="J50" s="21">
        <f>J49</f>
        <v>0.716</v>
      </c>
      <c r="K50" s="22"/>
    </row>
    <row r="51" customFormat="1" ht="18" customHeight="1" spans="1:11">
      <c r="A51" s="9">
        <v>25</v>
      </c>
      <c r="B51" s="10" t="s">
        <v>150</v>
      </c>
      <c r="C51" s="10" t="s">
        <v>151</v>
      </c>
      <c r="D51" s="10" t="s">
        <v>163</v>
      </c>
      <c r="E51" s="10" t="s">
        <v>164</v>
      </c>
      <c r="F51" s="10" t="s">
        <v>291</v>
      </c>
      <c r="G51" s="10" t="s">
        <v>34</v>
      </c>
      <c r="H51" s="11" t="s">
        <v>16</v>
      </c>
      <c r="I51" s="18">
        <v>0.846</v>
      </c>
      <c r="J51" s="19">
        <f>AVERAGE(I51:I52)</f>
        <v>0.716</v>
      </c>
      <c r="K51" s="20" t="s">
        <v>283</v>
      </c>
    </row>
    <row r="52" customFormat="1" ht="18" customHeight="1" spans="1:11">
      <c r="A52" s="12"/>
      <c r="B52" s="13" t="str">
        <f>B51</f>
        <v>ISSN 1000-7369
CN 61-1105/R</v>
      </c>
      <c r="C52" s="13" t="str">
        <f>C51</f>
        <v>陕西中医</v>
      </c>
      <c r="D52" s="13" t="str">
        <f>D51</f>
        <v>化瘀益肾饮对糖尿病早期肾病Hcy及CysC的影响</v>
      </c>
      <c r="E52" s="13" t="str">
        <f>E51</f>
        <v>张璇</v>
      </c>
      <c r="F52" s="13"/>
      <c r="G52" s="13" t="str">
        <f>G51</f>
        <v>2017.2月</v>
      </c>
      <c r="H52" s="11" t="s">
        <v>17</v>
      </c>
      <c r="I52" s="18">
        <v>0.586</v>
      </c>
      <c r="J52" s="21">
        <f>J51</f>
        <v>0.716</v>
      </c>
      <c r="K52" s="22"/>
    </row>
    <row r="53" customFormat="1" ht="18" customHeight="1" spans="1:11">
      <c r="A53" s="9">
        <v>26</v>
      </c>
      <c r="B53" s="10" t="s">
        <v>150</v>
      </c>
      <c r="C53" s="10" t="s">
        <v>151</v>
      </c>
      <c r="D53" s="10" t="s">
        <v>152</v>
      </c>
      <c r="E53" s="10" t="s">
        <v>149</v>
      </c>
      <c r="F53" s="10" t="s">
        <v>291</v>
      </c>
      <c r="G53" s="10" t="s">
        <v>153</v>
      </c>
      <c r="H53" s="11" t="s">
        <v>16</v>
      </c>
      <c r="I53" s="18">
        <v>0.846</v>
      </c>
      <c r="J53" s="19">
        <f>AVERAGE(I53:I54)</f>
        <v>0.716</v>
      </c>
      <c r="K53" s="20" t="s">
        <v>283</v>
      </c>
    </row>
    <row r="54" customFormat="1" ht="18" customHeight="1" spans="1:11">
      <c r="A54" s="12"/>
      <c r="B54" s="13" t="str">
        <f>B53</f>
        <v>ISSN 1000-7369
CN 61-1105/R</v>
      </c>
      <c r="C54" s="13" t="str">
        <f>C53</f>
        <v>陕西中医</v>
      </c>
      <c r="D54" s="13" t="str">
        <f>D53</f>
        <v>疏肝补肾法结合周期疗法治疗月经后期疗效观察</v>
      </c>
      <c r="E54" s="13" t="str">
        <f>E53</f>
        <v>张彦</v>
      </c>
      <c r="F54" s="13"/>
      <c r="G54" s="13" t="str">
        <f>G53</f>
        <v>2017.10月</v>
      </c>
      <c r="H54" s="11" t="s">
        <v>17</v>
      </c>
      <c r="I54" s="18">
        <v>0.586</v>
      </c>
      <c r="J54" s="21">
        <f>J53</f>
        <v>0.716</v>
      </c>
      <c r="K54" s="22"/>
    </row>
    <row r="55" customFormat="1" ht="18" customHeight="1" spans="1:11">
      <c r="A55" s="9">
        <v>27</v>
      </c>
      <c r="B55" s="10" t="s">
        <v>110</v>
      </c>
      <c r="C55" s="10" t="s">
        <v>111</v>
      </c>
      <c r="D55" s="10" t="s">
        <v>112</v>
      </c>
      <c r="E55" s="10" t="s">
        <v>113</v>
      </c>
      <c r="F55" s="10" t="s">
        <v>279</v>
      </c>
      <c r="G55" s="10" t="s">
        <v>114</v>
      </c>
      <c r="H55" s="11" t="s">
        <v>16</v>
      </c>
      <c r="I55" s="18">
        <v>0.787</v>
      </c>
      <c r="J55" s="19">
        <f>AVERAGE(I55:I56)</f>
        <v>0.7075</v>
      </c>
      <c r="K55" s="20" t="s">
        <v>283</v>
      </c>
    </row>
    <row r="56" customFormat="1" ht="18" customHeight="1" spans="1:11">
      <c r="A56" s="12"/>
      <c r="B56" s="13" t="str">
        <f>B55</f>
        <v>ISSN 1001-8689
CN 51-1126/R</v>
      </c>
      <c r="C56" s="13" t="str">
        <f>C55</f>
        <v>中国抗生素杂志</v>
      </c>
      <c r="D56" s="13" t="str">
        <f>D55</f>
        <v>应用蒙特卡洛模拟法优化利奈唑胺、替考拉宁和万古霉素在ICU 患者治疗MRSA感染的给药方案</v>
      </c>
      <c r="E56" s="13" t="str">
        <f>E55</f>
        <v>孙芳</v>
      </c>
      <c r="F56" s="13"/>
      <c r="G56" s="13" t="str">
        <f>G55</f>
        <v>2016.10月</v>
      </c>
      <c r="H56" s="11" t="s">
        <v>17</v>
      </c>
      <c r="I56" s="18">
        <v>0.628</v>
      </c>
      <c r="J56" s="21">
        <f>J55</f>
        <v>0.7075</v>
      </c>
      <c r="K56" s="22"/>
    </row>
    <row r="57" customFormat="1" ht="18" customHeight="1" spans="1:11">
      <c r="A57" s="9">
        <v>28</v>
      </c>
      <c r="B57" s="10" t="s">
        <v>73</v>
      </c>
      <c r="C57" s="10" t="s">
        <v>74</v>
      </c>
      <c r="D57" s="10" t="s">
        <v>103</v>
      </c>
      <c r="E57" s="10" t="s">
        <v>104</v>
      </c>
      <c r="F57" s="10" t="s">
        <v>292</v>
      </c>
      <c r="G57" s="10" t="s">
        <v>105</v>
      </c>
      <c r="H57" s="11" t="s">
        <v>16</v>
      </c>
      <c r="I57" s="18">
        <v>0.738</v>
      </c>
      <c r="J57" s="19">
        <f>AVERAGE(I57:I58)</f>
        <v>0.6875</v>
      </c>
      <c r="K57" s="20" t="s">
        <v>283</v>
      </c>
    </row>
    <row r="58" customFormat="1" ht="18" customHeight="1" spans="1:11">
      <c r="A58" s="12"/>
      <c r="B58" s="13" t="str">
        <f>B57</f>
        <v>ISSN 1006-6233
CN 13-1199/R</v>
      </c>
      <c r="C58" s="13" t="str">
        <f>C57</f>
        <v>河北医学</v>
      </c>
      <c r="D58" s="13" t="str">
        <f>D57</f>
        <v>血浆同型半胱氨酸超敏C反应蛋白与心脑血管疾病关系的研究</v>
      </c>
      <c r="E58" s="13" t="str">
        <f>E57</f>
        <v>马晓媛</v>
      </c>
      <c r="F58" s="13"/>
      <c r="G58" s="13" t="str">
        <f>G57</f>
        <v>2016.12月</v>
      </c>
      <c r="H58" s="11" t="s">
        <v>17</v>
      </c>
      <c r="I58" s="18">
        <v>0.637</v>
      </c>
      <c r="J58" s="21">
        <f>J57</f>
        <v>0.6875</v>
      </c>
      <c r="K58" s="22"/>
    </row>
    <row r="59" customFormat="1" ht="18" customHeight="1" spans="1:11">
      <c r="A59" s="9">
        <v>29</v>
      </c>
      <c r="B59" s="10" t="s">
        <v>73</v>
      </c>
      <c r="C59" s="10" t="s">
        <v>74</v>
      </c>
      <c r="D59" s="10" t="s">
        <v>75</v>
      </c>
      <c r="E59" s="10" t="s">
        <v>68</v>
      </c>
      <c r="F59" s="10" t="s">
        <v>280</v>
      </c>
      <c r="G59" s="10" t="s">
        <v>69</v>
      </c>
      <c r="H59" s="11" t="s">
        <v>16</v>
      </c>
      <c r="I59" s="18">
        <v>0.738</v>
      </c>
      <c r="J59" s="19">
        <f>AVERAGE(I59:I60)</f>
        <v>0.6875</v>
      </c>
      <c r="K59" s="20" t="s">
        <v>283</v>
      </c>
    </row>
    <row r="60" customFormat="1" ht="18" customHeight="1" spans="1:11">
      <c r="A60" s="12"/>
      <c r="B60" s="13" t="str">
        <f>B59</f>
        <v>ISSN 1006-6233
CN 13-1199/R</v>
      </c>
      <c r="C60" s="13" t="str">
        <f>C59</f>
        <v>河北医学</v>
      </c>
      <c r="D60" s="13" t="str">
        <f>D59</f>
        <v>运动康复护理对老年慢性心力衰竭患者心功能和生活质量的影响分期</v>
      </c>
      <c r="E60" s="13" t="str">
        <f>E59</f>
        <v>赵黎</v>
      </c>
      <c r="F60" s="13"/>
      <c r="G60" s="13" t="str">
        <f>G59</f>
        <v>2017.6月</v>
      </c>
      <c r="H60" s="11" t="s">
        <v>17</v>
      </c>
      <c r="I60" s="18">
        <v>0.637</v>
      </c>
      <c r="J60" s="21">
        <f>J59</f>
        <v>0.6875</v>
      </c>
      <c r="K60" s="22"/>
    </row>
    <row r="61" customFormat="1" ht="18" customHeight="1" spans="1:11">
      <c r="A61" s="9">
        <v>30</v>
      </c>
      <c r="B61" s="10" t="s">
        <v>51</v>
      </c>
      <c r="C61" s="10" t="s">
        <v>52</v>
      </c>
      <c r="D61" s="10" t="s">
        <v>53</v>
      </c>
      <c r="E61" s="14" t="s">
        <v>281</v>
      </c>
      <c r="F61" s="14" t="s">
        <v>50</v>
      </c>
      <c r="G61" s="10" t="s">
        <v>34</v>
      </c>
      <c r="H61" s="11" t="s">
        <v>16</v>
      </c>
      <c r="I61" s="18">
        <v>0.786</v>
      </c>
      <c r="J61" s="19">
        <f>AVERAGE(I61:I62)</f>
        <v>0.6725</v>
      </c>
      <c r="K61" s="20" t="s">
        <v>283</v>
      </c>
    </row>
    <row r="62" customFormat="1" ht="18" customHeight="1" spans="1:11">
      <c r="A62" s="12"/>
      <c r="B62" s="13" t="str">
        <f>B61</f>
        <v>ISSN 1672-1349
CN 14-1312/R</v>
      </c>
      <c r="C62" s="13" t="str">
        <f>C61</f>
        <v>中西医结合心脑血管病杂志</v>
      </c>
      <c r="D62" s="13" t="str">
        <f>D61</f>
        <v>不同钙通道阻滞剂联合叶酸治疗老年轻中度H型高血压的疗效对比</v>
      </c>
      <c r="E62" s="15" t="str">
        <f>E61</f>
        <v>张敏娟</v>
      </c>
      <c r="F62" s="15"/>
      <c r="G62" s="13" t="str">
        <f>G61</f>
        <v>2017.2月</v>
      </c>
      <c r="H62" s="11" t="s">
        <v>17</v>
      </c>
      <c r="I62" s="18">
        <v>0.559</v>
      </c>
      <c r="J62" s="21">
        <f>J61</f>
        <v>0.6725</v>
      </c>
      <c r="K62" s="22"/>
    </row>
    <row r="63" customFormat="1" ht="18" customHeight="1" spans="1:11">
      <c r="A63" s="9">
        <v>31</v>
      </c>
      <c r="B63" s="10" t="s">
        <v>263</v>
      </c>
      <c r="C63" s="10" t="s">
        <v>264</v>
      </c>
      <c r="D63" s="10" t="s">
        <v>265</v>
      </c>
      <c r="E63" s="10" t="s">
        <v>266</v>
      </c>
      <c r="F63" s="10" t="s">
        <v>293</v>
      </c>
      <c r="G63" s="10" t="s">
        <v>87</v>
      </c>
      <c r="H63" s="11" t="s">
        <v>16</v>
      </c>
      <c r="I63" s="18">
        <v>0.702</v>
      </c>
      <c r="J63" s="19">
        <f>AVERAGE(I63:I64)</f>
        <v>0.6725</v>
      </c>
      <c r="K63" s="20" t="s">
        <v>283</v>
      </c>
    </row>
    <row r="64" customFormat="1" ht="18" customHeight="1" spans="1:11">
      <c r="A64" s="12"/>
      <c r="B64" s="13" t="str">
        <f>B63</f>
        <v>ISSN -1672-2353
CN 32-1697/R</v>
      </c>
      <c r="C64" s="13" t="str">
        <f>C63</f>
        <v>实用临床医药杂志</v>
      </c>
      <c r="D64" s="13" t="str">
        <f>D63</f>
        <v>前列腺电切术膀胱痉挛的护理预防方法及效果观察</v>
      </c>
      <c r="E64" s="13" t="str">
        <f>E63</f>
        <v>王卫妮</v>
      </c>
      <c r="F64" s="13"/>
      <c r="G64" s="13" t="str">
        <f>G63</f>
        <v>2017.12月</v>
      </c>
      <c r="H64" s="11" t="s">
        <v>17</v>
      </c>
      <c r="I64" s="18">
        <v>0.643</v>
      </c>
      <c r="J64" s="21">
        <f>J63</f>
        <v>0.6725</v>
      </c>
      <c r="K64" s="22"/>
    </row>
    <row r="65" customFormat="1" ht="18" customHeight="1" spans="1:11">
      <c r="A65" s="9">
        <v>32</v>
      </c>
      <c r="B65" s="10" t="s">
        <v>267</v>
      </c>
      <c r="C65" s="10" t="s">
        <v>268</v>
      </c>
      <c r="D65" s="10" t="s">
        <v>269</v>
      </c>
      <c r="E65" s="10" t="s">
        <v>270</v>
      </c>
      <c r="F65" s="10" t="s">
        <v>289</v>
      </c>
      <c r="G65" s="10" t="str">
        <f>G64</f>
        <v>2017.12月</v>
      </c>
      <c r="H65" s="11" t="s">
        <v>16</v>
      </c>
      <c r="I65" s="18">
        <v>0.747</v>
      </c>
      <c r="J65" s="19">
        <f>AVERAGE(I65:I66)</f>
        <v>0.668</v>
      </c>
      <c r="K65" s="20" t="s">
        <v>283</v>
      </c>
    </row>
    <row r="66" customFormat="1" ht="18" customHeight="1" spans="1:11">
      <c r="A66" s="12"/>
      <c r="B66" s="13" t="str">
        <f>B65</f>
        <v>ISSN 1006-5709
CN 41-1221/R</v>
      </c>
      <c r="C66" s="13" t="str">
        <f>C65</f>
        <v>胃肠病学和肝病学杂志</v>
      </c>
      <c r="D66" s="13" t="str">
        <f>D65</f>
        <v>抑癌基因P56、凋亡抑制基因Bcl-2、促凋亡基因Bax在胃癌及癌前病变中的表达</v>
      </c>
      <c r="E66" s="13" t="str">
        <f>E65</f>
        <v>朱玉侠</v>
      </c>
      <c r="F66" s="13"/>
      <c r="G66" s="13" t="str">
        <f>G65</f>
        <v>2017.12月</v>
      </c>
      <c r="H66" s="11" t="s">
        <v>17</v>
      </c>
      <c r="I66" s="18">
        <v>0.589</v>
      </c>
      <c r="J66" s="21">
        <f>J65</f>
        <v>0.668</v>
      </c>
      <c r="K66" s="22"/>
    </row>
    <row r="67" customFormat="1" ht="18" customHeight="1" spans="1:11">
      <c r="A67" s="9">
        <v>33</v>
      </c>
      <c r="B67" s="10" t="s">
        <v>61</v>
      </c>
      <c r="C67" s="10" t="s">
        <v>62</v>
      </c>
      <c r="D67" s="10" t="s">
        <v>101</v>
      </c>
      <c r="E67" s="10" t="s">
        <v>98</v>
      </c>
      <c r="F67" s="10" t="s">
        <v>284</v>
      </c>
      <c r="G67" s="10" t="s">
        <v>15</v>
      </c>
      <c r="H67" s="11" t="s">
        <v>16</v>
      </c>
      <c r="I67" s="18">
        <v>0.709</v>
      </c>
      <c r="J67" s="19">
        <f>AVERAGE(I67:I68)</f>
        <v>0.642</v>
      </c>
      <c r="K67" s="20" t="s">
        <v>283</v>
      </c>
    </row>
    <row r="68" customFormat="1" ht="18" customHeight="1" spans="1:11">
      <c r="A68" s="12"/>
      <c r="B68" s="13" t="str">
        <f>B67</f>
        <v>ISSN 1672-5123
CN 61-1419/R</v>
      </c>
      <c r="C68" s="13" t="str">
        <f>C67</f>
        <v>国际眼科杂志</v>
      </c>
      <c r="D68" s="13" t="str">
        <f>D67</f>
        <v>康柏西普和雷珠单抗联合玻璃体切除术治疗PDR的疗效比较</v>
      </c>
      <c r="E68" s="13" t="str">
        <f>E67</f>
        <v>尹妮</v>
      </c>
      <c r="F68" s="13"/>
      <c r="G68" s="13" t="str">
        <f>G67</f>
        <v>2017.7月</v>
      </c>
      <c r="H68" s="11" t="s">
        <v>17</v>
      </c>
      <c r="I68" s="18">
        <v>0.575</v>
      </c>
      <c r="J68" s="21">
        <f>J67</f>
        <v>0.642</v>
      </c>
      <c r="K68" s="22"/>
    </row>
    <row r="69" customFormat="1" ht="18" customHeight="1" spans="1:11">
      <c r="A69" s="9">
        <v>34</v>
      </c>
      <c r="B69" s="10" t="s">
        <v>61</v>
      </c>
      <c r="C69" s="10" t="s">
        <v>62</v>
      </c>
      <c r="D69" s="10" t="s">
        <v>99</v>
      </c>
      <c r="E69" s="10" t="s">
        <v>100</v>
      </c>
      <c r="F69" s="10" t="s">
        <v>294</v>
      </c>
      <c r="G69" s="10" t="s">
        <v>30</v>
      </c>
      <c r="H69" s="11" t="s">
        <v>16</v>
      </c>
      <c r="I69" s="18">
        <v>0.709</v>
      </c>
      <c r="J69" s="19">
        <f>AVERAGE(I69:I70)</f>
        <v>0.642</v>
      </c>
      <c r="K69" s="20" t="s">
        <v>283</v>
      </c>
    </row>
    <row r="70" customFormat="1" ht="18" customHeight="1" spans="1:11">
      <c r="A70" s="12"/>
      <c r="B70" s="13" t="str">
        <f>B69</f>
        <v>ISSN 1672-5123
CN 61-1419/R</v>
      </c>
      <c r="C70" s="13" t="str">
        <f>C69</f>
        <v>国际眼科杂志</v>
      </c>
      <c r="D70" s="13" t="str">
        <f>D69</f>
        <v>蓝光对人视网膜色素上皮细胞增殖的应相互机制研究</v>
      </c>
      <c r="E70" s="13" t="str">
        <f>E69</f>
        <v>朱红娜</v>
      </c>
      <c r="F70" s="13"/>
      <c r="G70" s="13" t="str">
        <f>G69</f>
        <v>2017.8月</v>
      </c>
      <c r="H70" s="11" t="s">
        <v>17</v>
      </c>
      <c r="I70" s="18">
        <v>0.575</v>
      </c>
      <c r="J70" s="21">
        <f>J69</f>
        <v>0.642</v>
      </c>
      <c r="K70" s="22"/>
    </row>
    <row r="71" customFormat="1" ht="18" customHeight="1" spans="1:11">
      <c r="A71" s="9">
        <v>35</v>
      </c>
      <c r="B71" s="10" t="s">
        <v>61</v>
      </c>
      <c r="C71" s="10" t="s">
        <v>62</v>
      </c>
      <c r="D71" s="10" t="s">
        <v>63</v>
      </c>
      <c r="E71" s="10" t="s">
        <v>64</v>
      </c>
      <c r="F71" s="10" t="s">
        <v>295</v>
      </c>
      <c r="G71" s="10" t="s">
        <v>26</v>
      </c>
      <c r="H71" s="11" t="s">
        <v>16</v>
      </c>
      <c r="I71" s="18">
        <v>0.709</v>
      </c>
      <c r="J71" s="19">
        <f>AVERAGE(I71:I72)</f>
        <v>0.642</v>
      </c>
      <c r="K71" s="20" t="s">
        <v>283</v>
      </c>
    </row>
    <row r="72" customFormat="1" ht="18" customHeight="1" spans="1:11">
      <c r="A72" s="12"/>
      <c r="B72" s="13" t="str">
        <f>B71</f>
        <v>ISSN 1672-5123
CN 61-1419/R</v>
      </c>
      <c r="C72" s="13" t="str">
        <f>C71</f>
        <v>国际眼科杂志</v>
      </c>
      <c r="D72" s="13" t="str">
        <f>D71</f>
        <v>陕西省活动性沙眼快速评估调查研究</v>
      </c>
      <c r="E72" s="13" t="str">
        <f>E71</f>
        <v>马强</v>
      </c>
      <c r="F72" s="13"/>
      <c r="G72" s="13" t="str">
        <f>G71</f>
        <v>2017.4月</v>
      </c>
      <c r="H72" s="11" t="s">
        <v>17</v>
      </c>
      <c r="I72" s="18">
        <v>0.575</v>
      </c>
      <c r="J72" s="21">
        <f>J71</f>
        <v>0.642</v>
      </c>
      <c r="K72" s="22"/>
    </row>
    <row r="73" customFormat="1" ht="18" customHeight="1" spans="1:11">
      <c r="A73" s="9">
        <v>36</v>
      </c>
      <c r="B73" s="10" t="s">
        <v>125</v>
      </c>
      <c r="C73" s="10" t="s">
        <v>126</v>
      </c>
      <c r="D73" s="10" t="s">
        <v>127</v>
      </c>
      <c r="E73" s="10" t="s">
        <v>128</v>
      </c>
      <c r="F73" s="10" t="s">
        <v>296</v>
      </c>
      <c r="G73" s="10" t="s">
        <v>30</v>
      </c>
      <c r="H73" s="11" t="s">
        <v>16</v>
      </c>
      <c r="I73" s="18">
        <v>0.667</v>
      </c>
      <c r="J73" s="19">
        <f>AVERAGE(I73:I74)</f>
        <v>0.641</v>
      </c>
      <c r="K73" s="20" t="s">
        <v>283</v>
      </c>
    </row>
    <row r="74" customFormat="1" ht="18" customHeight="1" spans="1:11">
      <c r="A74" s="12"/>
      <c r="B74" s="13" t="str">
        <f>B73</f>
        <v>ISSN 1672-8270
CN 11-5211/R</v>
      </c>
      <c r="C74" s="13" t="str">
        <f>C73</f>
        <v>中国医学装备</v>
      </c>
      <c r="D74" s="13" t="str">
        <f>D73</f>
        <v>三款血糖仪与全自动生化分析仪检测末梢血和静脉血血糖及二者线性回归分析</v>
      </c>
      <c r="E74" s="13" t="str">
        <f>E73</f>
        <v>王群峰</v>
      </c>
      <c r="F74" s="13"/>
      <c r="G74" s="13" t="str">
        <f>G73</f>
        <v>2017.8月</v>
      </c>
      <c r="H74" s="11" t="s">
        <v>17</v>
      </c>
      <c r="I74" s="18">
        <v>0.615</v>
      </c>
      <c r="J74" s="21">
        <f>J73</f>
        <v>0.641</v>
      </c>
      <c r="K74" s="22"/>
    </row>
    <row r="75" customFormat="1" ht="18" customHeight="1" spans="1:11">
      <c r="A75" s="9">
        <v>37</v>
      </c>
      <c r="B75" s="10" t="s">
        <v>91</v>
      </c>
      <c r="C75" s="10" t="s">
        <v>92</v>
      </c>
      <c r="D75" s="10" t="s">
        <v>93</v>
      </c>
      <c r="E75" s="10" t="s">
        <v>94</v>
      </c>
      <c r="F75" s="10" t="s">
        <v>297</v>
      </c>
      <c r="G75" s="10" t="s">
        <v>42</v>
      </c>
      <c r="H75" s="11" t="s">
        <v>16</v>
      </c>
      <c r="I75" s="18">
        <v>0.713</v>
      </c>
      <c r="J75" s="19">
        <f>AVERAGE(I75:I76)</f>
        <v>0.6265</v>
      </c>
      <c r="K75" s="20" t="s">
        <v>283</v>
      </c>
    </row>
    <row r="76" customFormat="1" ht="18" customHeight="1" spans="1:11">
      <c r="A76" s="12"/>
      <c r="B76" s="13" t="str">
        <f>B75</f>
        <v>ISSN 1006-2084
CN 11-3553/R</v>
      </c>
      <c r="C76" s="13" t="str">
        <f>C75</f>
        <v>医学综述</v>
      </c>
      <c r="D76" s="13" t="str">
        <f>D75</f>
        <v>复方樟柳碱治疗眼底病患者的临床疗效及其对视力的影响</v>
      </c>
      <c r="E76" s="13" t="str">
        <f>E75</f>
        <v>赵帅</v>
      </c>
      <c r="F76" s="13"/>
      <c r="G76" s="13" t="str">
        <f>G75</f>
        <v>2017.1月</v>
      </c>
      <c r="H76" s="11" t="s">
        <v>17</v>
      </c>
      <c r="I76" s="18">
        <v>0.54</v>
      </c>
      <c r="J76" s="21">
        <f>J75</f>
        <v>0.6265</v>
      </c>
      <c r="K76" s="22"/>
    </row>
    <row r="77" customFormat="1" ht="18" customHeight="1" spans="1:11">
      <c r="A77" s="9">
        <v>38</v>
      </c>
      <c r="B77" s="10" t="s">
        <v>204</v>
      </c>
      <c r="C77" s="10" t="s">
        <v>205</v>
      </c>
      <c r="D77" s="10" t="s">
        <v>206</v>
      </c>
      <c r="E77" s="10" t="s">
        <v>207</v>
      </c>
      <c r="F77" s="10" t="s">
        <v>298</v>
      </c>
      <c r="G77" s="10" t="s">
        <v>42</v>
      </c>
      <c r="H77" s="11" t="s">
        <v>16</v>
      </c>
      <c r="I77" s="18">
        <v>0.689</v>
      </c>
      <c r="J77" s="19">
        <f>AVERAGE(I77:I78)</f>
        <v>0.6265</v>
      </c>
      <c r="K77" s="20" t="s">
        <v>283</v>
      </c>
    </row>
    <row r="78" customFormat="1" ht="18" customHeight="1" spans="1:11">
      <c r="A78" s="12"/>
      <c r="B78" s="13" t="str">
        <f>B77</f>
        <v>ISSN 1001-8565
CN 61-1203/R</v>
      </c>
      <c r="C78" s="13" t="str">
        <f>C77</f>
        <v>中国医学伦理学</v>
      </c>
      <c r="D78" s="13" t="str">
        <f>D77</f>
        <v>提高外科患者对隐私权保护意识的新思考</v>
      </c>
      <c r="E78" s="13" t="str">
        <f>E77</f>
        <v>朱雪荣</v>
      </c>
      <c r="F78" s="13"/>
      <c r="G78" s="13" t="str">
        <f>G77</f>
        <v>2017.1月</v>
      </c>
      <c r="H78" s="11" t="s">
        <v>17</v>
      </c>
      <c r="I78" s="18">
        <v>0.564</v>
      </c>
      <c r="J78" s="21">
        <f>J77</f>
        <v>0.6265</v>
      </c>
      <c r="K78" s="22"/>
    </row>
    <row r="79" customFormat="1" ht="18" customHeight="1" spans="1:11">
      <c r="A79" s="9">
        <v>39</v>
      </c>
      <c r="B79" s="10" t="s">
        <v>255</v>
      </c>
      <c r="C79" s="10" t="s">
        <v>256</v>
      </c>
      <c r="D79" s="10" t="s">
        <v>257</v>
      </c>
      <c r="E79" s="10" t="s">
        <v>258</v>
      </c>
      <c r="F79" s="10" t="s">
        <v>299</v>
      </c>
      <c r="G79" s="10" t="s">
        <v>87</v>
      </c>
      <c r="H79" s="11" t="s">
        <v>16</v>
      </c>
      <c r="I79" s="18">
        <v>0.314</v>
      </c>
      <c r="J79" s="19">
        <v>0.614</v>
      </c>
      <c r="K79" s="20" t="s">
        <v>283</v>
      </c>
    </row>
    <row r="80" customFormat="1" ht="18" customHeight="1" spans="1:11">
      <c r="A80" s="12"/>
      <c r="B80" s="13" t="str">
        <f>B79</f>
        <v>ISSN 1672-5654
CN 11-5121/R</v>
      </c>
      <c r="C80" s="13" t="str">
        <f>C79</f>
        <v>中国卫生产业</v>
      </c>
      <c r="D80" s="13" t="str">
        <f>D79</f>
        <v>应用信息化手段建设医院科研管理系统研究</v>
      </c>
      <c r="E80" s="13" t="str">
        <f>E79</f>
        <v>郭小春</v>
      </c>
      <c r="F80" s="13"/>
      <c r="G80" s="13" t="str">
        <f>G79</f>
        <v>2017.12月</v>
      </c>
      <c r="H80" s="11" t="s">
        <v>17</v>
      </c>
      <c r="I80" s="18">
        <v>0.308</v>
      </c>
      <c r="J80" s="21">
        <f>J79</f>
        <v>0.614</v>
      </c>
      <c r="K80" s="22"/>
    </row>
    <row r="81" customFormat="1" ht="18" customHeight="1" spans="1:11">
      <c r="A81" s="9">
        <v>40</v>
      </c>
      <c r="B81" s="10" t="s">
        <v>187</v>
      </c>
      <c r="C81" s="10" t="s">
        <v>188</v>
      </c>
      <c r="D81" s="10" t="s">
        <v>189</v>
      </c>
      <c r="E81" s="10" t="s">
        <v>179</v>
      </c>
      <c r="F81" s="10" t="s">
        <v>286</v>
      </c>
      <c r="G81" s="10" t="s">
        <v>105</v>
      </c>
      <c r="H81" s="11" t="s">
        <v>16</v>
      </c>
      <c r="I81" s="18">
        <v>0.647</v>
      </c>
      <c r="J81" s="19">
        <f>AVERAGE(I81:I82)</f>
        <v>0.6065</v>
      </c>
      <c r="K81" s="20" t="s">
        <v>283</v>
      </c>
    </row>
    <row r="82" customFormat="1" ht="18" customHeight="1" spans="1:11">
      <c r="A82" s="12"/>
      <c r="B82" s="13" t="str">
        <f>B81</f>
        <v>ISSN 1007-1024
CN 42-1394/R</v>
      </c>
      <c r="C82" s="13" t="str">
        <f>C81</f>
        <v>内科急危重症杂志</v>
      </c>
      <c r="D82" s="13" t="str">
        <f>D81</f>
        <v>血清白蛋白水平变化与颅脑损伤程度的相关性分析</v>
      </c>
      <c r="E82" s="13" t="str">
        <f>E81</f>
        <v>温大平</v>
      </c>
      <c r="F82" s="13"/>
      <c r="G82" s="13" t="str">
        <f>G81</f>
        <v>2016.12月</v>
      </c>
      <c r="H82" s="11" t="s">
        <v>17</v>
      </c>
      <c r="I82" s="18">
        <v>0.566</v>
      </c>
      <c r="J82" s="21">
        <f>J81</f>
        <v>0.6065</v>
      </c>
      <c r="K82" s="22"/>
    </row>
    <row r="83" customFormat="1" ht="18" customHeight="1" spans="1:11">
      <c r="A83" s="9">
        <v>41</v>
      </c>
      <c r="B83" s="10" t="s">
        <v>106</v>
      </c>
      <c r="C83" s="10" t="s">
        <v>107</v>
      </c>
      <c r="D83" s="10" t="s">
        <v>119</v>
      </c>
      <c r="E83" s="10" t="s">
        <v>120</v>
      </c>
      <c r="F83" s="10" t="s">
        <v>300</v>
      </c>
      <c r="G83" s="10" t="s">
        <v>15</v>
      </c>
      <c r="H83" s="11" t="s">
        <v>16</v>
      </c>
      <c r="I83" s="18">
        <v>0.64</v>
      </c>
      <c r="J83" s="19">
        <f>AVERAGE(I83:I84)</f>
        <v>0.605</v>
      </c>
      <c r="K83" s="20" t="s">
        <v>283</v>
      </c>
    </row>
    <row r="84" customFormat="1" ht="18" customHeight="1" spans="1:11">
      <c r="A84" s="12"/>
      <c r="B84" s="13" t="str">
        <f>B83</f>
        <v>ISSN 1003-6350
CN 46-1025/R</v>
      </c>
      <c r="C84" s="13" t="str">
        <f>C83</f>
        <v>海南医学</v>
      </c>
      <c r="D84" s="13" t="str">
        <f>D83</f>
        <v>急性心肌梗死患者行急诊经皮冠状动脉介入治疗后造影剂肾病的影响预后及影响因素</v>
      </c>
      <c r="E84" s="13" t="str">
        <f>E83</f>
        <v>吴娟</v>
      </c>
      <c r="F84" s="13"/>
      <c r="G84" s="13" t="str">
        <f>G83</f>
        <v>2017.7月</v>
      </c>
      <c r="H84" s="11" t="s">
        <v>17</v>
      </c>
      <c r="I84" s="18">
        <v>0.57</v>
      </c>
      <c r="J84" s="21">
        <f>J83</f>
        <v>0.605</v>
      </c>
      <c r="K84" s="22"/>
    </row>
    <row r="85" customFormat="1" ht="18" customHeight="1" spans="1:11">
      <c r="A85" s="9">
        <v>42</v>
      </c>
      <c r="B85" s="10" t="s">
        <v>106</v>
      </c>
      <c r="C85" s="10" t="s">
        <v>107</v>
      </c>
      <c r="D85" s="10" t="s">
        <v>108</v>
      </c>
      <c r="E85" s="10" t="s">
        <v>109</v>
      </c>
      <c r="F85" s="10" t="s">
        <v>282</v>
      </c>
      <c r="G85" s="10" t="s">
        <v>39</v>
      </c>
      <c r="H85" s="11" t="s">
        <v>16</v>
      </c>
      <c r="I85" s="18">
        <v>0.64</v>
      </c>
      <c r="J85" s="19">
        <f>AVERAGE(I85:I86)</f>
        <v>0.605</v>
      </c>
      <c r="K85" s="20" t="s">
        <v>283</v>
      </c>
    </row>
    <row r="86" customFormat="1" ht="18" customHeight="1" spans="1:11">
      <c r="A86" s="12"/>
      <c r="B86" s="13" t="str">
        <f>B85</f>
        <v>ISSN 1003-6350
CN 46-1025/R</v>
      </c>
      <c r="C86" s="13" t="str">
        <f>C85</f>
        <v>海南医学</v>
      </c>
      <c r="D86" s="13" t="str">
        <f>D85</f>
        <v>血清Cal-3与慢性心力衰竭你的相关性及其临床意义</v>
      </c>
      <c r="E86" s="13" t="str">
        <f>E85</f>
        <v>王博</v>
      </c>
      <c r="F86" s="13"/>
      <c r="G86" s="13" t="str">
        <f>G85</f>
        <v>2017.9月</v>
      </c>
      <c r="H86" s="11" t="s">
        <v>17</v>
      </c>
      <c r="I86" s="18">
        <v>0.57</v>
      </c>
      <c r="J86" s="21">
        <f>J85</f>
        <v>0.605</v>
      </c>
      <c r="K86" s="22"/>
    </row>
    <row r="87" customFormat="1" ht="18" customHeight="1" spans="1:11">
      <c r="A87" s="9">
        <v>43</v>
      </c>
      <c r="B87" s="10" t="s">
        <v>129</v>
      </c>
      <c r="C87" s="10" t="s">
        <v>130</v>
      </c>
      <c r="D87" s="10" t="s">
        <v>131</v>
      </c>
      <c r="E87" s="10" t="s">
        <v>128</v>
      </c>
      <c r="F87" s="10" t="s">
        <v>296</v>
      </c>
      <c r="G87" s="10" t="s">
        <v>132</v>
      </c>
      <c r="H87" s="11" t="s">
        <v>16</v>
      </c>
      <c r="I87" s="18">
        <v>0.642</v>
      </c>
      <c r="J87" s="19">
        <f>AVERAGE(I87:I88)</f>
        <v>0.6025</v>
      </c>
      <c r="K87" s="20" t="s">
        <v>283</v>
      </c>
    </row>
    <row r="88" customFormat="1" ht="18" customHeight="1" spans="1:11">
      <c r="A88" s="12"/>
      <c r="B88" s="13" t="str">
        <f>B87</f>
        <v>ISSN 1674-1633
CN 11-5655/R</v>
      </c>
      <c r="C88" s="13" t="str">
        <f>C87</f>
        <v>中国医疗设备</v>
      </c>
      <c r="D88" s="13" t="str">
        <f>D87</f>
        <v>基于医疗设备故障报告的医疗设备潜在设计缺陷研究</v>
      </c>
      <c r="E88" s="13" t="str">
        <f>E87</f>
        <v>王群峰</v>
      </c>
      <c r="F88" s="13"/>
      <c r="G88" s="13" t="str">
        <f>G87</f>
        <v>2016.2月</v>
      </c>
      <c r="H88" s="11" t="s">
        <v>17</v>
      </c>
      <c r="I88" s="18">
        <v>0.563</v>
      </c>
      <c r="J88" s="21">
        <f>J87</f>
        <v>0.6025</v>
      </c>
      <c r="K88" s="22"/>
    </row>
    <row r="89" customFormat="1" ht="18" customHeight="1" spans="1:11">
      <c r="A89" s="9">
        <v>44</v>
      </c>
      <c r="B89" s="10" t="s">
        <v>35</v>
      </c>
      <c r="C89" s="10" t="s">
        <v>36</v>
      </c>
      <c r="D89" s="10" t="s">
        <v>37</v>
      </c>
      <c r="E89" s="14" t="s">
        <v>301</v>
      </c>
      <c r="F89" s="10" t="s">
        <v>38</v>
      </c>
      <c r="G89" s="10" t="s">
        <v>39</v>
      </c>
      <c r="H89" s="11" t="s">
        <v>16</v>
      </c>
      <c r="I89" s="18">
        <v>0.655</v>
      </c>
      <c r="J89" s="19">
        <f>AVERAGE(I89:I90)</f>
        <v>0.5975</v>
      </c>
      <c r="K89" s="20" t="s">
        <v>302</v>
      </c>
    </row>
    <row r="90" customFormat="1" ht="18" customHeight="1" spans="1:11">
      <c r="A90" s="12"/>
      <c r="B90" s="13" t="str">
        <f>B89</f>
        <v>ISSN 1674-7322
CN 11-9298/R</v>
      </c>
      <c r="C90" s="13" t="str">
        <f>C89</f>
        <v>中国医学前沿杂志</v>
      </c>
      <c r="D90" s="13" t="str">
        <f>D89</f>
        <v>尿石症并发尿路感染影响因素和病原学分析</v>
      </c>
      <c r="E90" s="15" t="str">
        <f>E89</f>
        <v>尚向涛</v>
      </c>
      <c r="F90" s="13"/>
      <c r="G90" s="13" t="str">
        <f>G89</f>
        <v>2017.9月</v>
      </c>
      <c r="H90" s="11" t="s">
        <v>17</v>
      </c>
      <c r="I90" s="18">
        <v>0.54</v>
      </c>
      <c r="J90" s="21">
        <f>J89</f>
        <v>0.5975</v>
      </c>
      <c r="K90" s="22"/>
    </row>
    <row r="91" customFormat="1" ht="18" customHeight="1" spans="1:11">
      <c r="A91" s="9">
        <v>45</v>
      </c>
      <c r="B91" s="10" t="s">
        <v>43</v>
      </c>
      <c r="C91" s="10" t="s">
        <v>44</v>
      </c>
      <c r="D91" s="10" t="s">
        <v>248</v>
      </c>
      <c r="E91" s="10" t="s">
        <v>249</v>
      </c>
      <c r="F91" s="10" t="s">
        <v>303</v>
      </c>
      <c r="G91" s="10" t="s">
        <v>30</v>
      </c>
      <c r="H91" s="11" t="s">
        <v>16</v>
      </c>
      <c r="I91" s="18">
        <v>0.634</v>
      </c>
      <c r="J91" s="19">
        <f>AVERAGE(I91:I92)</f>
        <v>0.5965</v>
      </c>
      <c r="K91" s="20" t="s">
        <v>302</v>
      </c>
    </row>
    <row r="92" customFormat="1" ht="18" customHeight="1" spans="1:11">
      <c r="A92" s="12"/>
      <c r="B92" s="13" t="str">
        <f>B91</f>
        <v>ISSN 1000-7377
CN 61-1104/R</v>
      </c>
      <c r="C92" s="13" t="str">
        <f>C91</f>
        <v>陕西医学杂志</v>
      </c>
      <c r="D92" s="13" t="str">
        <f>D91</f>
        <v>2型糖尿病患者骨转换指标与血糖的相关性</v>
      </c>
      <c r="E92" s="13" t="str">
        <f>E91</f>
        <v>贾真</v>
      </c>
      <c r="F92" s="13"/>
      <c r="G92" s="13" t="str">
        <f>G91</f>
        <v>2017.8月</v>
      </c>
      <c r="H92" s="11" t="s">
        <v>17</v>
      </c>
      <c r="I92" s="18">
        <v>0.559</v>
      </c>
      <c r="J92" s="21">
        <f>J91</f>
        <v>0.5965</v>
      </c>
      <c r="K92" s="22"/>
    </row>
    <row r="93" customFormat="1" ht="18" customHeight="1" spans="1:11">
      <c r="A93" s="9">
        <v>46</v>
      </c>
      <c r="B93" s="10" t="s">
        <v>43</v>
      </c>
      <c r="C93" s="10" t="s">
        <v>44</v>
      </c>
      <c r="D93" s="10" t="s">
        <v>172</v>
      </c>
      <c r="E93" s="10" t="s">
        <v>171</v>
      </c>
      <c r="F93" s="10" t="s">
        <v>290</v>
      </c>
      <c r="G93" s="10" t="s">
        <v>132</v>
      </c>
      <c r="H93" s="11" t="s">
        <v>16</v>
      </c>
      <c r="I93" s="18">
        <v>0.634</v>
      </c>
      <c r="J93" s="19">
        <f>AVERAGE(I93:I94)</f>
        <v>0.5965</v>
      </c>
      <c r="K93" s="20" t="s">
        <v>302</v>
      </c>
    </row>
    <row r="94" customFormat="1" ht="18" customHeight="1" spans="1:11">
      <c r="A94" s="12"/>
      <c r="B94" s="13" t="str">
        <f>B93</f>
        <v>ISSN 1000-7377
CN 61-1104/R</v>
      </c>
      <c r="C94" s="13" t="str">
        <f>C93</f>
        <v>陕西医学杂志</v>
      </c>
      <c r="D94" s="13" t="str">
        <f>D93</f>
        <v>无创呼吸机治疗慢性阻塞性肺疾病合并呼吸衰竭78例</v>
      </c>
      <c r="E94" s="13" t="str">
        <f>E93</f>
        <v>安亚东</v>
      </c>
      <c r="F94" s="13"/>
      <c r="G94" s="13" t="str">
        <f>G93</f>
        <v>2016.2月</v>
      </c>
      <c r="H94" s="11" t="s">
        <v>17</v>
      </c>
      <c r="I94" s="18">
        <v>0.559</v>
      </c>
      <c r="J94" s="21">
        <f>J93</f>
        <v>0.5965</v>
      </c>
      <c r="K94" s="22"/>
    </row>
    <row r="95" customFormat="1" ht="18" customHeight="1" spans="1:11">
      <c r="A95" s="9">
        <v>47</v>
      </c>
      <c r="B95" s="10" t="s">
        <v>43</v>
      </c>
      <c r="C95" s="10" t="s">
        <v>44</v>
      </c>
      <c r="D95" s="10" t="s">
        <v>102</v>
      </c>
      <c r="E95" s="10" t="s">
        <v>98</v>
      </c>
      <c r="F95" s="10" t="s">
        <v>284</v>
      </c>
      <c r="G95" s="10" t="s">
        <v>69</v>
      </c>
      <c r="H95" s="11" t="s">
        <v>16</v>
      </c>
      <c r="I95" s="18">
        <v>0.634</v>
      </c>
      <c r="J95" s="19">
        <f>AVERAGE(I95:I96)</f>
        <v>0.5965</v>
      </c>
      <c r="K95" s="20" t="s">
        <v>302</v>
      </c>
    </row>
    <row r="96" customFormat="1" ht="18" customHeight="1" spans="1:11">
      <c r="A96" s="12"/>
      <c r="B96" s="13" t="str">
        <f>B95</f>
        <v>ISSN 1000-7377
CN 61-1104/R</v>
      </c>
      <c r="C96" s="13" t="str">
        <f>C95</f>
        <v>陕西医学杂志</v>
      </c>
      <c r="D96" s="13" t="str">
        <f>D95</f>
        <v>干燥综合征相关干眼结膜印记细胞学检测与唇腺病理活检的相关性分析</v>
      </c>
      <c r="E96" s="13" t="str">
        <f>E95</f>
        <v>尹妮</v>
      </c>
      <c r="F96" s="13"/>
      <c r="G96" s="13" t="str">
        <f>G95</f>
        <v>2017.6月</v>
      </c>
      <c r="H96" s="11" t="s">
        <v>17</v>
      </c>
      <c r="I96" s="18">
        <v>0.559</v>
      </c>
      <c r="J96" s="21">
        <f>J95</f>
        <v>0.5965</v>
      </c>
      <c r="K96" s="22"/>
    </row>
    <row r="97" customFormat="1" ht="18" customHeight="1" spans="1:11">
      <c r="A97" s="9">
        <v>48</v>
      </c>
      <c r="B97" s="10" t="s">
        <v>43</v>
      </c>
      <c r="C97" s="10" t="s">
        <v>44</v>
      </c>
      <c r="D97" s="10" t="s">
        <v>45</v>
      </c>
      <c r="E97" s="14" t="s">
        <v>304</v>
      </c>
      <c r="F97" s="14" t="s">
        <v>46</v>
      </c>
      <c r="G97" s="10" t="s">
        <v>30</v>
      </c>
      <c r="H97" s="11" t="s">
        <v>16</v>
      </c>
      <c r="I97" s="18">
        <v>0.634</v>
      </c>
      <c r="J97" s="19">
        <f>AVERAGE(I97:I98)</f>
        <v>0.5965</v>
      </c>
      <c r="K97" s="20" t="s">
        <v>302</v>
      </c>
    </row>
    <row r="98" customFormat="1" ht="18" customHeight="1" spans="1:11">
      <c r="A98" s="12"/>
      <c r="B98" s="13" t="str">
        <f>B97</f>
        <v>ISSN 1000-7377
CN 61-1104/R</v>
      </c>
      <c r="C98" s="13" t="str">
        <f>C97</f>
        <v>陕西医学杂志</v>
      </c>
      <c r="D98" s="13" t="str">
        <f>D97</f>
        <v>血栓通联合尿激酶治疗视网膜动脉阻塞的临床效果观察</v>
      </c>
      <c r="E98" s="15" t="str">
        <f>E97</f>
        <v>邢敏艳</v>
      </c>
      <c r="F98" s="15"/>
      <c r="G98" s="13" t="str">
        <f>G97</f>
        <v>2017.8月</v>
      </c>
      <c r="H98" s="11" t="s">
        <v>17</v>
      </c>
      <c r="I98" s="18">
        <v>0.559</v>
      </c>
      <c r="J98" s="21">
        <f>J97</f>
        <v>0.5965</v>
      </c>
      <c r="K98" s="22"/>
    </row>
    <row r="99" customFormat="1" ht="18" customHeight="1" spans="1:11">
      <c r="A99" s="9">
        <v>49</v>
      </c>
      <c r="B99" s="10" t="s">
        <v>115</v>
      </c>
      <c r="C99" s="10" t="s">
        <v>116</v>
      </c>
      <c r="D99" s="10" t="s">
        <v>117</v>
      </c>
      <c r="E99" s="10" t="s">
        <v>118</v>
      </c>
      <c r="F99" s="10" t="s">
        <v>305</v>
      </c>
      <c r="G99" s="10" t="s">
        <v>42</v>
      </c>
      <c r="H99" s="11" t="s">
        <v>16</v>
      </c>
      <c r="I99" s="18">
        <v>0.606</v>
      </c>
      <c r="J99" s="19">
        <f>AVERAGE(I99:I100)</f>
        <v>0.5685</v>
      </c>
      <c r="K99" s="20" t="s">
        <v>302</v>
      </c>
    </row>
    <row r="100" customFormat="1" ht="18" customHeight="1" spans="1:11">
      <c r="A100" s="12"/>
      <c r="B100" s="13" t="str">
        <f>B99</f>
        <v>ISSN 1006-4443
CN 21-1348/R</v>
      </c>
      <c r="C100" s="13" t="str">
        <f>C99</f>
        <v>中国实用眼科杂志</v>
      </c>
      <c r="D100" s="13" t="str">
        <f>D99</f>
        <v>共同性斜视患者眼表泪液情况研究</v>
      </c>
      <c r="E100" s="13" t="str">
        <f>E99</f>
        <v>宋金鑫</v>
      </c>
      <c r="F100" s="13"/>
      <c r="G100" s="13" t="str">
        <f>G99</f>
        <v>2017.1月</v>
      </c>
      <c r="H100" s="11" t="s">
        <v>17</v>
      </c>
      <c r="I100" s="18">
        <v>0.531</v>
      </c>
      <c r="J100" s="21">
        <f>J99</f>
        <v>0.5685</v>
      </c>
      <c r="K100" s="22"/>
    </row>
    <row r="101" customFormat="1" ht="18" customHeight="1" spans="1:11">
      <c r="A101" s="9">
        <v>50</v>
      </c>
      <c r="B101" s="10" t="s">
        <v>228</v>
      </c>
      <c r="C101" s="10" t="s">
        <v>229</v>
      </c>
      <c r="D101" s="10" t="s">
        <v>230</v>
      </c>
      <c r="E101" s="10" t="s">
        <v>223</v>
      </c>
      <c r="F101" s="10" t="s">
        <v>287</v>
      </c>
      <c r="G101" s="10" t="s">
        <v>105</v>
      </c>
      <c r="H101" s="11" t="s">
        <v>16</v>
      </c>
      <c r="I101" s="18">
        <v>0.552</v>
      </c>
      <c r="J101" s="19">
        <f>AVERAGE(I101:I102)</f>
        <v>0.505</v>
      </c>
      <c r="K101" s="20" t="s">
        <v>302</v>
      </c>
    </row>
    <row r="102" customFormat="1" ht="18" customHeight="1" spans="1:11">
      <c r="A102" s="12"/>
      <c r="B102" s="13" t="str">
        <f>B101</f>
        <v>ISSN 2095-3097
CN 10-1042/R</v>
      </c>
      <c r="C102" s="13" t="str">
        <f>C101</f>
        <v>转化医学杂志</v>
      </c>
      <c r="D102" s="13" t="str">
        <f>D101</f>
        <v>Zeste 基因增强因子同源物基因2与肿瘤发展的研究进展</v>
      </c>
      <c r="E102" s="13" t="str">
        <f>E101</f>
        <v>黄嫄</v>
      </c>
      <c r="F102" s="13"/>
      <c r="G102" s="13" t="str">
        <f>G101</f>
        <v>2016.12月</v>
      </c>
      <c r="H102" s="11" t="s">
        <v>17</v>
      </c>
      <c r="I102" s="18">
        <v>0.458</v>
      </c>
      <c r="J102" s="21">
        <f>J101</f>
        <v>0.505</v>
      </c>
      <c r="K102" s="22"/>
    </row>
    <row r="103" customFormat="1" ht="18" customHeight="1" spans="1:11">
      <c r="A103" s="9">
        <v>51</v>
      </c>
      <c r="B103" s="10" t="s">
        <v>65</v>
      </c>
      <c r="C103" s="10" t="s">
        <v>66</v>
      </c>
      <c r="D103" s="10" t="s">
        <v>250</v>
      </c>
      <c r="E103" s="10" t="s">
        <v>249</v>
      </c>
      <c r="F103" s="10" t="s">
        <v>303</v>
      </c>
      <c r="G103" s="10" t="s">
        <v>39</v>
      </c>
      <c r="H103" s="11" t="s">
        <v>16</v>
      </c>
      <c r="I103" s="18">
        <v>0.554</v>
      </c>
      <c r="J103" s="19">
        <f>AVERAGE(I103:I104)</f>
        <v>0.4885</v>
      </c>
      <c r="K103" s="20" t="s">
        <v>302</v>
      </c>
    </row>
    <row r="104" customFormat="1" ht="18" customHeight="1" spans="1:11">
      <c r="A104" s="12"/>
      <c r="B104" s="13" t="str">
        <f>B103</f>
        <v>ISSN 1673-6273
CN 23-1544/R</v>
      </c>
      <c r="C104" s="13" t="str">
        <f>C103</f>
        <v>现代生物医学进展</v>
      </c>
      <c r="D104" s="13" t="str">
        <f>D103</f>
        <v>二甲双胍联合维格列汀对初治II型糖尿病患者血糖的控制效果及安全性</v>
      </c>
      <c r="E104" s="13" t="str">
        <f>E103</f>
        <v>贾真</v>
      </c>
      <c r="F104" s="13"/>
      <c r="G104" s="13" t="str">
        <f>G103</f>
        <v>2017.9月</v>
      </c>
      <c r="H104" s="11" t="s">
        <v>17</v>
      </c>
      <c r="I104" s="18">
        <v>0.423</v>
      </c>
      <c r="J104" s="21">
        <f>J103</f>
        <v>0.4885</v>
      </c>
      <c r="K104" s="22"/>
    </row>
    <row r="105" customFormat="1" ht="18" customHeight="1" spans="1:11">
      <c r="A105" s="9">
        <v>52</v>
      </c>
      <c r="B105" s="10" t="s">
        <v>65</v>
      </c>
      <c r="C105" s="10" t="s">
        <v>66</v>
      </c>
      <c r="D105" s="10" t="s">
        <v>246</v>
      </c>
      <c r="E105" s="10" t="s">
        <v>247</v>
      </c>
      <c r="F105" s="10" t="s">
        <v>303</v>
      </c>
      <c r="G105" s="10" t="s">
        <v>245</v>
      </c>
      <c r="H105" s="11" t="s">
        <v>16</v>
      </c>
      <c r="I105" s="18">
        <v>0.554</v>
      </c>
      <c r="J105" s="19">
        <f>AVERAGE(I105:I106)</f>
        <v>0.4885</v>
      </c>
      <c r="K105" s="20" t="s">
        <v>302</v>
      </c>
    </row>
    <row r="106" customFormat="1" ht="18" customHeight="1" spans="1:11">
      <c r="A106" s="12"/>
      <c r="B106" s="13" t="str">
        <f>B105</f>
        <v>ISSN 1673-6273
CN 23-1544/R</v>
      </c>
      <c r="C106" s="13" t="str">
        <f>C105</f>
        <v>现代生物医学进展</v>
      </c>
      <c r="D106" s="13" t="str">
        <f>D105</f>
        <v>缬沙坦联合通心络胶囊对糖尿病心肌病患者血清肌钙蛋白及SOD水平的影响</v>
      </c>
      <c r="E106" s="13" t="str">
        <f>E105</f>
        <v>何旺</v>
      </c>
      <c r="F106" s="13"/>
      <c r="G106" s="13" t="str">
        <f>G105</f>
        <v>2016.9月</v>
      </c>
      <c r="H106" s="11" t="s">
        <v>17</v>
      </c>
      <c r="I106" s="18">
        <v>0.423</v>
      </c>
      <c r="J106" s="21">
        <f>J105</f>
        <v>0.4885</v>
      </c>
      <c r="K106" s="22"/>
    </row>
    <row r="107" customFormat="1" ht="18" customHeight="1" spans="1:11">
      <c r="A107" s="9">
        <v>53</v>
      </c>
      <c r="B107" s="10" t="s">
        <v>65</v>
      </c>
      <c r="C107" s="10" t="s">
        <v>66</v>
      </c>
      <c r="D107" s="10" t="s">
        <v>244</v>
      </c>
      <c r="E107" s="10" t="s">
        <v>242</v>
      </c>
      <c r="F107" s="10" t="s">
        <v>303</v>
      </c>
      <c r="G107" s="10" t="s">
        <v>245</v>
      </c>
      <c r="H107" s="11" t="s">
        <v>16</v>
      </c>
      <c r="I107" s="18">
        <v>0.554</v>
      </c>
      <c r="J107" s="19">
        <f>AVERAGE(I107:I108)</f>
        <v>0.4885</v>
      </c>
      <c r="K107" s="20" t="s">
        <v>302</v>
      </c>
    </row>
    <row r="108" customFormat="1" ht="18" customHeight="1" spans="1:11">
      <c r="A108" s="12"/>
      <c r="B108" s="13" t="str">
        <f>B107</f>
        <v>ISSN 1673-6273
CN 23-1544/R</v>
      </c>
      <c r="C108" s="13" t="str">
        <f>C107</f>
        <v>现代生物医学进展</v>
      </c>
      <c r="D108" s="13" t="str">
        <f>D107</f>
        <v>苦碟子注射液辅助治疗对2型糖尿病伴周围神经病变患者微循环的影响</v>
      </c>
      <c r="E108" s="13" t="str">
        <f>E107</f>
        <v>郝姝</v>
      </c>
      <c r="F108" s="13"/>
      <c r="G108" s="13" t="str">
        <f>G107</f>
        <v>2016.9月</v>
      </c>
      <c r="H108" s="11" t="s">
        <v>17</v>
      </c>
      <c r="I108" s="18">
        <v>0.423</v>
      </c>
      <c r="J108" s="21">
        <f>J107</f>
        <v>0.4885</v>
      </c>
      <c r="K108" s="22"/>
    </row>
    <row r="109" customFormat="1" ht="18" customHeight="1" spans="1:11">
      <c r="A109" s="9">
        <v>54</v>
      </c>
      <c r="B109" s="10" t="s">
        <v>65</v>
      </c>
      <c r="C109" s="10" t="s">
        <v>66</v>
      </c>
      <c r="D109" s="10" t="s">
        <v>241</v>
      </c>
      <c r="E109" s="10" t="s">
        <v>242</v>
      </c>
      <c r="F109" s="10" t="s">
        <v>303</v>
      </c>
      <c r="G109" s="10" t="s">
        <v>243</v>
      </c>
      <c r="H109" s="11" t="s">
        <v>16</v>
      </c>
      <c r="I109" s="18">
        <v>0.554</v>
      </c>
      <c r="J109" s="19">
        <f>AVERAGE(I109:I110)</f>
        <v>0.4885</v>
      </c>
      <c r="K109" s="20" t="s">
        <v>302</v>
      </c>
    </row>
    <row r="110" customFormat="1" ht="18" customHeight="1" spans="1:11">
      <c r="A110" s="12"/>
      <c r="B110" s="13" t="str">
        <f>B109</f>
        <v>ISSN 1673-6273
CN 23-1544/R</v>
      </c>
      <c r="C110" s="13" t="str">
        <f>C109</f>
        <v>现代生物医学进展</v>
      </c>
      <c r="D110" s="13" t="str">
        <f>D109</f>
        <v>二甲双胍联合西格列汀对2型糖尿病患者氧化应激、胰岛素抵抗的影响</v>
      </c>
      <c r="E110" s="13" t="str">
        <f>E109</f>
        <v>郝姝</v>
      </c>
      <c r="F110" s="13"/>
      <c r="G110" s="13" t="str">
        <f>G109</f>
        <v>2016.11月</v>
      </c>
      <c r="H110" s="11" t="s">
        <v>17</v>
      </c>
      <c r="I110" s="18">
        <v>0.423</v>
      </c>
      <c r="J110" s="21">
        <f>J109</f>
        <v>0.4885</v>
      </c>
      <c r="K110" s="22"/>
    </row>
    <row r="111" customFormat="1" ht="18" customHeight="1" spans="1:11">
      <c r="A111" s="9">
        <v>55</v>
      </c>
      <c r="B111" s="10" t="s">
        <v>231</v>
      </c>
      <c r="C111" s="10" t="s">
        <v>232</v>
      </c>
      <c r="D111" s="10" t="s">
        <v>233</v>
      </c>
      <c r="E111" s="10" t="s">
        <v>234</v>
      </c>
      <c r="F111" s="10" t="s">
        <v>287</v>
      </c>
      <c r="G111" s="10" t="s">
        <v>235</v>
      </c>
      <c r="H111" s="11" t="s">
        <v>16</v>
      </c>
      <c r="I111" s="18">
        <v>0.554</v>
      </c>
      <c r="J111" s="19">
        <f>AVERAGE(I111:I112)</f>
        <v>0.4885</v>
      </c>
      <c r="K111" s="20" t="s">
        <v>302</v>
      </c>
    </row>
    <row r="112" customFormat="1" ht="18" customHeight="1" spans="1:11">
      <c r="A112" s="12"/>
      <c r="B112" s="13" t="str">
        <f>B111</f>
        <v>ISSN 1671-7414
CN 61-1398/R</v>
      </c>
      <c r="C112" s="13" t="str">
        <f>C111</f>
        <v>现代检验医学杂志</v>
      </c>
      <c r="D112" s="13" t="str">
        <f>D111</f>
        <v>急性脑梗死患者的NT-proBNP和Hcy及部分凝血纤溶指标变化的临床意义</v>
      </c>
      <c r="E112" s="13" t="str">
        <f>E111</f>
        <v>王禺</v>
      </c>
      <c r="F112" s="13"/>
      <c r="G112" s="13" t="str">
        <f>G111</f>
        <v>2017.5月</v>
      </c>
      <c r="H112" s="11" t="s">
        <v>17</v>
      </c>
      <c r="I112" s="18">
        <v>0.423</v>
      </c>
      <c r="J112" s="21">
        <f>J111</f>
        <v>0.4885</v>
      </c>
      <c r="K112" s="22"/>
    </row>
    <row r="113" customFormat="1" ht="18" customHeight="1" spans="1:11">
      <c r="A113" s="9">
        <v>56</v>
      </c>
      <c r="B113" s="10" t="s">
        <v>221</v>
      </c>
      <c r="C113" s="10" t="s">
        <v>66</v>
      </c>
      <c r="D113" s="10" t="s">
        <v>222</v>
      </c>
      <c r="E113" s="10" t="s">
        <v>223</v>
      </c>
      <c r="F113" s="10" t="s">
        <v>287</v>
      </c>
      <c r="G113" s="10" t="s">
        <v>153</v>
      </c>
      <c r="H113" s="11" t="s">
        <v>16</v>
      </c>
      <c r="I113" s="18">
        <v>0.554</v>
      </c>
      <c r="J113" s="19">
        <f>AVERAGE(I113:I114)</f>
        <v>0.4885</v>
      </c>
      <c r="K113" s="20" t="s">
        <v>302</v>
      </c>
    </row>
    <row r="114" customFormat="1" ht="18" customHeight="1" spans="1:11">
      <c r="A114" s="12"/>
      <c r="B114" s="13" t="str">
        <f>B113</f>
        <v>ISSN 1673-6273
CN 23-1544/R</v>
      </c>
      <c r="C114" s="13" t="str">
        <f>C113</f>
        <v>现代生物医学进展</v>
      </c>
      <c r="D114" s="13" t="str">
        <f>D113</f>
        <v>多态性基因分型方法比较</v>
      </c>
      <c r="E114" s="13" t="str">
        <f>E113</f>
        <v>黄嫄</v>
      </c>
      <c r="F114" s="13"/>
      <c r="G114" s="13" t="str">
        <f>G113</f>
        <v>2017.10月</v>
      </c>
      <c r="H114" s="11" t="s">
        <v>17</v>
      </c>
      <c r="I114" s="18">
        <v>0.423</v>
      </c>
      <c r="J114" s="21">
        <f>J113</f>
        <v>0.4885</v>
      </c>
      <c r="K114" s="22"/>
    </row>
    <row r="115" customFormat="1" ht="18" customHeight="1" spans="1:11">
      <c r="A115" s="9">
        <v>57</v>
      </c>
      <c r="B115" s="10" t="s">
        <v>65</v>
      </c>
      <c r="C115" s="10" t="s">
        <v>66</v>
      </c>
      <c r="D115" s="10" t="s">
        <v>67</v>
      </c>
      <c r="E115" s="10" t="s">
        <v>68</v>
      </c>
      <c r="F115" s="10" t="s">
        <v>280</v>
      </c>
      <c r="G115" s="10" t="s">
        <v>69</v>
      </c>
      <c r="H115" s="11" t="s">
        <v>16</v>
      </c>
      <c r="I115" s="18">
        <v>0.554</v>
      </c>
      <c r="J115" s="19">
        <f>AVERAGE(I115:I116)</f>
        <v>0.4885</v>
      </c>
      <c r="K115" s="20" t="s">
        <v>302</v>
      </c>
    </row>
    <row r="116" customFormat="1" ht="18" customHeight="1" spans="1:11">
      <c r="A116" s="12"/>
      <c r="B116" s="13" t="str">
        <f>B115</f>
        <v>ISSN 1673-6273
CN 23-1544/R</v>
      </c>
      <c r="C116" s="13" t="str">
        <f>C115</f>
        <v>现代生物医学进展</v>
      </c>
      <c r="D116" s="13" t="str">
        <f>D115</f>
        <v>PKC βⅡ特异性抑制剂LY333531减缓心肌梗死后心肌纤维化</v>
      </c>
      <c r="E116" s="13" t="str">
        <f>E115</f>
        <v>赵黎</v>
      </c>
      <c r="F116" s="13"/>
      <c r="G116" s="13" t="str">
        <f>G115</f>
        <v>2017.6月</v>
      </c>
      <c r="H116" s="11" t="s">
        <v>17</v>
      </c>
      <c r="I116" s="18">
        <v>0.423</v>
      </c>
      <c r="J116" s="21">
        <f>J115</f>
        <v>0.4885</v>
      </c>
      <c r="K116" s="22"/>
    </row>
    <row r="117" customFormat="1" ht="18" customHeight="1" spans="1:11">
      <c r="A117" s="9">
        <v>58</v>
      </c>
      <c r="B117" s="10" t="s">
        <v>11</v>
      </c>
      <c r="C117" s="10" t="s">
        <v>12</v>
      </c>
      <c r="D117" s="10" t="s">
        <v>76</v>
      </c>
      <c r="E117" s="10" t="s">
        <v>77</v>
      </c>
      <c r="F117" s="10" t="s">
        <v>297</v>
      </c>
      <c r="G117" s="10" t="s">
        <v>39</v>
      </c>
      <c r="H117" s="11" t="s">
        <v>16</v>
      </c>
      <c r="I117" s="24">
        <v>0.513</v>
      </c>
      <c r="J117" s="19">
        <f>AVERAGE(I117:I118)</f>
        <v>0.4705</v>
      </c>
      <c r="K117" s="20" t="s">
        <v>302</v>
      </c>
    </row>
    <row r="118" customFormat="1" ht="18" customHeight="1" spans="1:11">
      <c r="A118" s="12"/>
      <c r="B118" s="13" t="str">
        <f>B117</f>
        <v>ISSN 1007-6611
CN 14-1216/R</v>
      </c>
      <c r="C118" s="13" t="str">
        <f>C117</f>
        <v>山西医科大学学报</v>
      </c>
      <c r="D118" s="13" t="str">
        <f>D117</f>
        <v>吉西他滨系列预防家兔后发性白内障的实验研究</v>
      </c>
      <c r="E118" s="13" t="str">
        <f>E117</f>
        <v>杨晓岗</v>
      </c>
      <c r="F118" s="13"/>
      <c r="G118" s="13" t="str">
        <f>G117</f>
        <v>2017.9月</v>
      </c>
      <c r="H118" s="11" t="s">
        <v>17</v>
      </c>
      <c r="I118" s="24">
        <v>0.428</v>
      </c>
      <c r="J118" s="21">
        <f>J117</f>
        <v>0.4705</v>
      </c>
      <c r="K118" s="22"/>
    </row>
    <row r="119" customFormat="1" ht="18" customHeight="1" spans="1:11">
      <c r="A119" s="9">
        <v>59</v>
      </c>
      <c r="B119" s="10" t="s">
        <v>11</v>
      </c>
      <c r="C119" s="10" t="s">
        <v>12</v>
      </c>
      <c r="D119" s="10" t="s">
        <v>13</v>
      </c>
      <c r="E119" s="14" t="s">
        <v>306</v>
      </c>
      <c r="F119" s="10" t="s">
        <v>14</v>
      </c>
      <c r="G119" s="10" t="s">
        <v>15</v>
      </c>
      <c r="H119" s="11" t="s">
        <v>16</v>
      </c>
      <c r="I119" s="24">
        <v>0.513</v>
      </c>
      <c r="J119" s="19">
        <f>AVERAGE(I119:I120)</f>
        <v>0.4705</v>
      </c>
      <c r="K119" s="20" t="s">
        <v>302</v>
      </c>
    </row>
    <row r="120" customFormat="1" ht="18" customHeight="1" spans="1:11">
      <c r="A120" s="12"/>
      <c r="B120" s="13" t="str">
        <f>B119</f>
        <v>ISSN 1007-6611
CN 14-1216/R</v>
      </c>
      <c r="C120" s="13" t="str">
        <f>C119</f>
        <v>山西医科大学学报</v>
      </c>
      <c r="D120" s="13" t="str">
        <f>D119</f>
        <v>肾功能正常冠心病患者血肌酐与冠脉病变严重程度的关系</v>
      </c>
      <c r="E120" s="15" t="str">
        <f>E119</f>
        <v>王楠</v>
      </c>
      <c r="F120" s="13"/>
      <c r="G120" s="13" t="str">
        <f>G119</f>
        <v>2017.7月</v>
      </c>
      <c r="H120" s="11" t="s">
        <v>17</v>
      </c>
      <c r="I120" s="24">
        <v>0.428</v>
      </c>
      <c r="J120" s="21">
        <f>J119</f>
        <v>0.4705</v>
      </c>
      <c r="K120" s="22"/>
    </row>
    <row r="121" customFormat="1" ht="18" customHeight="1" spans="1:11">
      <c r="A121" s="9">
        <v>60</v>
      </c>
      <c r="B121" s="10" t="s">
        <v>160</v>
      </c>
      <c r="C121" s="10" t="s">
        <v>161</v>
      </c>
      <c r="D121" s="10" t="s">
        <v>162</v>
      </c>
      <c r="E121" s="10" t="s">
        <v>159</v>
      </c>
      <c r="F121" s="10" t="s">
        <v>292</v>
      </c>
      <c r="G121" s="10" t="s">
        <v>39</v>
      </c>
      <c r="H121" s="11" t="s">
        <v>16</v>
      </c>
      <c r="I121" s="18">
        <v>0.471</v>
      </c>
      <c r="J121" s="19">
        <f>AVERAGE(I121:I122)</f>
        <v>0.434</v>
      </c>
      <c r="K121" s="20" t="s">
        <v>302</v>
      </c>
    </row>
    <row r="122" customFormat="1" ht="18" customHeight="1" spans="1:11">
      <c r="A122" s="12"/>
      <c r="B122" s="13" t="str">
        <f>B121</f>
        <v>ISSN 1672-9455
CN 50-1167/R</v>
      </c>
      <c r="C122" s="13" t="str">
        <f>C121</f>
        <v>检验医学与临床</v>
      </c>
      <c r="D122" s="13" t="str">
        <f>D121</f>
        <v>美托洛尔联合阿司匹林治疗93例急性心肌梗死的临床效果</v>
      </c>
      <c r="E122" s="13" t="str">
        <f>E121</f>
        <v>王晓红</v>
      </c>
      <c r="F122" s="13"/>
      <c r="G122" s="13" t="str">
        <f>G121</f>
        <v>2017.9月</v>
      </c>
      <c r="H122" s="11" t="s">
        <v>17</v>
      </c>
      <c r="I122" s="18">
        <v>0.397</v>
      </c>
      <c r="J122" s="21">
        <f>J121</f>
        <v>0.434</v>
      </c>
      <c r="K122" s="22"/>
    </row>
    <row r="123" customFormat="1" ht="18" customHeight="1" spans="1:11">
      <c r="A123" s="9">
        <v>61</v>
      </c>
      <c r="B123" s="10" t="s">
        <v>54</v>
      </c>
      <c r="C123" s="10" t="s">
        <v>55</v>
      </c>
      <c r="D123" s="10" t="s">
        <v>56</v>
      </c>
      <c r="E123" s="14" t="s">
        <v>307</v>
      </c>
      <c r="F123" s="14" t="s">
        <v>57</v>
      </c>
      <c r="G123" s="10" t="s">
        <v>58</v>
      </c>
      <c r="H123" s="11" t="s">
        <v>16</v>
      </c>
      <c r="I123" s="18">
        <v>0.438</v>
      </c>
      <c r="J123" s="19">
        <f>AVERAGE(I123:I124)</f>
        <v>0.4195</v>
      </c>
      <c r="K123" s="20" t="s">
        <v>302</v>
      </c>
    </row>
    <row r="124" customFormat="1" ht="18" customHeight="1" spans="1:11">
      <c r="A124" s="12"/>
      <c r="B124" s="13" t="str">
        <f>B123</f>
        <v>ISSN 1009-6612
CN 37-1361/R</v>
      </c>
      <c r="C124" s="13" t="str">
        <f>C123</f>
        <v>腹腔镜外科杂志</v>
      </c>
      <c r="D124" s="13" t="str">
        <f>D123</f>
        <v>卵巢悬吊对卵巢粘连及术后盆腔疼痛的影响</v>
      </c>
      <c r="E124" s="15" t="str">
        <f>E123</f>
        <v>宋迎春</v>
      </c>
      <c r="F124" s="15"/>
      <c r="G124" s="13" t="str">
        <f>G123</f>
        <v>2017.9 月</v>
      </c>
      <c r="H124" s="11" t="s">
        <v>17</v>
      </c>
      <c r="I124" s="18">
        <v>0.401</v>
      </c>
      <c r="J124" s="21">
        <f>J123</f>
        <v>0.4195</v>
      </c>
      <c r="K124" s="22"/>
    </row>
    <row r="125" customFormat="1" ht="18" customHeight="1" spans="1:11">
      <c r="A125" s="9">
        <v>62</v>
      </c>
      <c r="B125" s="10" t="s">
        <v>180</v>
      </c>
      <c r="C125" s="10" t="s">
        <v>181</v>
      </c>
      <c r="D125" s="10" t="s">
        <v>182</v>
      </c>
      <c r="E125" s="10" t="s">
        <v>183</v>
      </c>
      <c r="F125" s="10" t="s">
        <v>286</v>
      </c>
      <c r="G125" s="10" t="s">
        <v>153</v>
      </c>
      <c r="H125" s="11" t="s">
        <v>16</v>
      </c>
      <c r="I125" s="18">
        <v>0.393</v>
      </c>
      <c r="J125" s="19">
        <f>AVERAGE(I125:I126)</f>
        <v>0.372</v>
      </c>
      <c r="K125" s="20" t="s">
        <v>302</v>
      </c>
    </row>
    <row r="126" customFormat="1" ht="18" customHeight="1" spans="1:11">
      <c r="A126" s="12"/>
      <c r="B126" s="13" t="str">
        <f>B125</f>
        <v>ISSN 1008-6315
CN 12-1361/R</v>
      </c>
      <c r="C126" s="13" t="str">
        <f>C125</f>
        <v>中国综合临床</v>
      </c>
      <c r="D126" s="13" t="str">
        <f>D125</f>
        <v>2型神经纤维瘤病患者术后的临床特征与预后分析</v>
      </c>
      <c r="E126" s="13" t="str">
        <f>E125</f>
        <v>杭军</v>
      </c>
      <c r="F126" s="13"/>
      <c r="G126" s="13" t="str">
        <f>G125</f>
        <v>2017.10月</v>
      </c>
      <c r="H126" s="11" t="s">
        <v>17</v>
      </c>
      <c r="I126" s="18">
        <v>0.351</v>
      </c>
      <c r="J126" s="21">
        <f>J125</f>
        <v>0.372</v>
      </c>
      <c r="K126" s="22"/>
    </row>
    <row r="127" customFormat="1" ht="18" customHeight="1" spans="1:11">
      <c r="A127" s="9">
        <v>63</v>
      </c>
      <c r="B127" s="10" t="s">
        <v>176</v>
      </c>
      <c r="C127" s="10" t="s">
        <v>177</v>
      </c>
      <c r="D127" s="10" t="s">
        <v>178</v>
      </c>
      <c r="E127" s="10" t="s">
        <v>179</v>
      </c>
      <c r="F127" s="10" t="s">
        <v>286</v>
      </c>
      <c r="G127" s="10" t="s">
        <v>39</v>
      </c>
      <c r="H127" s="11" t="s">
        <v>16</v>
      </c>
      <c r="I127" s="18">
        <v>0.393</v>
      </c>
      <c r="J127" s="19">
        <f>AVERAGE(I127:I128)</f>
        <v>0.372</v>
      </c>
      <c r="K127" s="20" t="s">
        <v>302</v>
      </c>
    </row>
    <row r="128" customFormat="1" ht="18" customHeight="1" spans="1:11">
      <c r="A128" s="12"/>
      <c r="B128" s="13" t="str">
        <f>B127</f>
        <v>ISSN 1673-4904
CN 11-5455/R</v>
      </c>
      <c r="C128" s="13" t="str">
        <f>C127</f>
        <v>中国医师进修杂志</v>
      </c>
      <c r="D128" s="13" t="str">
        <f>D127</f>
        <v>中重度动脉狭窄行颈动脉内膜切除术中常规转流和选择性转流的临床应用对比</v>
      </c>
      <c r="E128" s="13" t="str">
        <f>E127</f>
        <v>温大平</v>
      </c>
      <c r="F128" s="13"/>
      <c r="G128" s="13" t="str">
        <f>G127</f>
        <v>2017.9月</v>
      </c>
      <c r="H128" s="11" t="s">
        <v>17</v>
      </c>
      <c r="I128" s="18">
        <v>0.351</v>
      </c>
      <c r="J128" s="21">
        <f>J127</f>
        <v>0.372</v>
      </c>
      <c r="K128" s="22"/>
    </row>
    <row r="129" customFormat="1" ht="18" customHeight="1" spans="1:11">
      <c r="A129" s="9">
        <v>64</v>
      </c>
      <c r="B129" s="10" t="s">
        <v>88</v>
      </c>
      <c r="C129" s="10" t="s">
        <v>89</v>
      </c>
      <c r="D129" s="10" t="s">
        <v>190</v>
      </c>
      <c r="E129" s="10" t="s">
        <v>191</v>
      </c>
      <c r="F129" s="10" t="s">
        <v>308</v>
      </c>
      <c r="G129" s="10" t="s">
        <v>192</v>
      </c>
      <c r="H129" s="11" t="s">
        <v>16</v>
      </c>
      <c r="I129" s="18">
        <v>0.397</v>
      </c>
      <c r="J129" s="19">
        <f>AVERAGE(I129:I130)</f>
        <v>0.363</v>
      </c>
      <c r="K129" s="20" t="s">
        <v>302</v>
      </c>
    </row>
    <row r="130" customFormat="1" ht="18" customHeight="1" spans="1:11">
      <c r="A130" s="12"/>
      <c r="B130" s="13" t="str">
        <f>B129</f>
        <v>ISSN 1004-0188
CN 51-1361/R</v>
      </c>
      <c r="C130" s="13" t="str">
        <f>C129</f>
        <v>西南国防医药</v>
      </c>
      <c r="D130" s="13" t="str">
        <f>D129</f>
        <v>规范化眼部按摩护理对青光眼术后滤过泡与眼压的影响</v>
      </c>
      <c r="E130" s="13" t="str">
        <f>E129</f>
        <v>朱薇</v>
      </c>
      <c r="F130" s="13"/>
      <c r="G130" s="13" t="str">
        <f>G129</f>
        <v>2016.6月</v>
      </c>
      <c r="H130" s="11" t="s">
        <v>17</v>
      </c>
      <c r="I130" s="18">
        <v>0.329</v>
      </c>
      <c r="J130" s="21">
        <f>J129</f>
        <v>0.363</v>
      </c>
      <c r="K130" s="22"/>
    </row>
    <row r="131" customFormat="1" ht="18" customHeight="1" spans="1:11">
      <c r="A131" s="9">
        <v>65</v>
      </c>
      <c r="B131" s="10" t="s">
        <v>88</v>
      </c>
      <c r="C131" s="10" t="s">
        <v>89</v>
      </c>
      <c r="D131" s="10" t="s">
        <v>90</v>
      </c>
      <c r="E131" s="10" t="s">
        <v>81</v>
      </c>
      <c r="F131" s="10" t="s">
        <v>276</v>
      </c>
      <c r="G131" s="10" t="s">
        <v>42</v>
      </c>
      <c r="H131" s="11" t="s">
        <v>16</v>
      </c>
      <c r="I131" s="18">
        <v>0.397</v>
      </c>
      <c r="J131" s="19">
        <f>AVERAGE(I131:I132)</f>
        <v>0.363</v>
      </c>
      <c r="K131" s="20" t="s">
        <v>302</v>
      </c>
    </row>
    <row r="132" customFormat="1" ht="18" customHeight="1" spans="1:11">
      <c r="A132" s="12"/>
      <c r="B132" s="13" t="str">
        <f>B131</f>
        <v>ISSN 1004-0188
CN 51-1361/R</v>
      </c>
      <c r="C132" s="13" t="str">
        <f>C131</f>
        <v>西南国防医药</v>
      </c>
      <c r="D132" s="13" t="str">
        <f>D131</f>
        <v>血清抵抗素、ox-LDL及MMP-9水平与老年ACI 患者颈动脉斑块的关系</v>
      </c>
      <c r="E132" s="13" t="str">
        <f>E131</f>
        <v>孟凤珠</v>
      </c>
      <c r="F132" s="13"/>
      <c r="G132" s="13" t="str">
        <f>G131</f>
        <v>2017.1月</v>
      </c>
      <c r="H132" s="11" t="s">
        <v>17</v>
      </c>
      <c r="I132" s="18">
        <v>0.329</v>
      </c>
      <c r="J132" s="21">
        <f>J131</f>
        <v>0.363</v>
      </c>
      <c r="K132" s="22"/>
    </row>
    <row r="133" customFormat="1" ht="18" customHeight="1" spans="1:11">
      <c r="A133" s="9">
        <v>66</v>
      </c>
      <c r="B133" s="10" t="s">
        <v>146</v>
      </c>
      <c r="C133" s="10" t="s">
        <v>147</v>
      </c>
      <c r="D133" s="10" t="s">
        <v>148</v>
      </c>
      <c r="E133" s="10" t="s">
        <v>149</v>
      </c>
      <c r="F133" s="10" t="s">
        <v>291</v>
      </c>
      <c r="G133" s="10" t="s">
        <v>21</v>
      </c>
      <c r="H133" s="11" t="s">
        <v>16</v>
      </c>
      <c r="I133" s="18">
        <v>0.465</v>
      </c>
      <c r="J133" s="19">
        <f>AVERAGE(I133:I134)</f>
        <v>0.3575</v>
      </c>
      <c r="K133" s="20" t="s">
        <v>302</v>
      </c>
    </row>
    <row r="134" customFormat="1" ht="18" customHeight="1" spans="1:11">
      <c r="A134" s="12"/>
      <c r="B134" s="13" t="str">
        <f>B133</f>
        <v>ISSN 1000-3649
CN 51-1186/R</v>
      </c>
      <c r="C134" s="13" t="str">
        <f>C133</f>
        <v>四川中医</v>
      </c>
      <c r="D134" s="13" t="str">
        <f>D133</f>
        <v>温经化瘀止痛方联合艾灸治疗原发性痛经疗效观察</v>
      </c>
      <c r="E134" s="13" t="str">
        <f>E133</f>
        <v>张彦</v>
      </c>
      <c r="F134" s="13"/>
      <c r="G134" s="13" t="str">
        <f>G133</f>
        <v>2017.11月</v>
      </c>
      <c r="H134" s="11" t="s">
        <v>17</v>
      </c>
      <c r="I134" s="18">
        <v>0.25</v>
      </c>
      <c r="J134" s="21">
        <f>J133</f>
        <v>0.3575</v>
      </c>
      <c r="K134" s="22"/>
    </row>
    <row r="135" customFormat="1" ht="18" customHeight="1" spans="1:11">
      <c r="A135" s="9">
        <v>67</v>
      </c>
      <c r="B135" s="10" t="s">
        <v>217</v>
      </c>
      <c r="C135" s="10" t="s">
        <v>218</v>
      </c>
      <c r="D135" s="10" t="s">
        <v>219</v>
      </c>
      <c r="E135" s="10" t="s">
        <v>220</v>
      </c>
      <c r="F135" s="10" t="s">
        <v>287</v>
      </c>
      <c r="G135" s="10" t="s">
        <v>26</v>
      </c>
      <c r="H135" s="11" t="s">
        <v>16</v>
      </c>
      <c r="I135" s="18">
        <v>0.341</v>
      </c>
      <c r="J135" s="19">
        <f>AVERAGE(I135:I136)</f>
        <v>0.325</v>
      </c>
      <c r="K135" s="20" t="s">
        <v>302</v>
      </c>
    </row>
    <row r="136" customFormat="1" ht="18" customHeight="1" spans="1:11">
      <c r="A136" s="12"/>
      <c r="B136" s="13" t="str">
        <f>B135</f>
        <v>ISSN 1671-7171 
CN 43-1382/R</v>
      </c>
      <c r="C136" s="13" t="str">
        <f>C135</f>
        <v>医学临床研究</v>
      </c>
      <c r="D136" s="13" t="str">
        <f>D135</f>
        <v>Th17细胞和Treg及相关细胞因子在自身免疫性肝炎患者外周血中的表述</v>
      </c>
      <c r="E136" s="13" t="str">
        <f>E135</f>
        <v>王君</v>
      </c>
      <c r="F136" s="13"/>
      <c r="G136" s="13" t="str">
        <f>G135</f>
        <v>2017.4月</v>
      </c>
      <c r="H136" s="11" t="s">
        <v>17</v>
      </c>
      <c r="I136" s="18">
        <v>0.309</v>
      </c>
      <c r="J136" s="21">
        <f>J135</f>
        <v>0.325</v>
      </c>
      <c r="K136" s="22"/>
    </row>
    <row r="137" customFormat="1" ht="18" customHeight="1" spans="1:11">
      <c r="A137" s="9">
        <v>68</v>
      </c>
      <c r="B137" s="10" t="s">
        <v>83</v>
      </c>
      <c r="C137" s="10" t="s">
        <v>84</v>
      </c>
      <c r="D137" s="10" t="s">
        <v>85</v>
      </c>
      <c r="E137" s="10" t="s">
        <v>86</v>
      </c>
      <c r="F137" s="10" t="s">
        <v>289</v>
      </c>
      <c r="G137" s="10" t="s">
        <v>87</v>
      </c>
      <c r="H137" s="11" t="s">
        <v>16</v>
      </c>
      <c r="I137" s="18">
        <v>0.343</v>
      </c>
      <c r="J137" s="19">
        <f>AVERAGE(I137:I138)</f>
        <v>0.2895</v>
      </c>
      <c r="K137" s="20" t="s">
        <v>302</v>
      </c>
    </row>
    <row r="138" customFormat="1" ht="18" customHeight="1" spans="1:11">
      <c r="A138" s="12"/>
      <c r="B138" s="13" t="str">
        <f>B137</f>
        <v>ISSN 1673-713X
CN 11-5512/R</v>
      </c>
      <c r="C138" s="13" t="str">
        <f>C137</f>
        <v>中国医药生物技术</v>
      </c>
      <c r="D138" s="13" t="str">
        <f>D137</f>
        <v>三甲氧基二苯乙烯增加胃癌细胞对顺铂敏感性的实验研究</v>
      </c>
      <c r="E138" s="13" t="str">
        <f>E137</f>
        <v>孔祥云</v>
      </c>
      <c r="F138" s="13"/>
      <c r="G138" s="13" t="str">
        <f>G137</f>
        <v>2017.12月</v>
      </c>
      <c r="H138" s="11" t="s">
        <v>17</v>
      </c>
      <c r="I138" s="18">
        <v>0.236</v>
      </c>
      <c r="J138" s="21">
        <f>J137</f>
        <v>0.2895</v>
      </c>
      <c r="K138" s="22"/>
    </row>
    <row r="139" customFormat="1" ht="18" customHeight="1" spans="1:11">
      <c r="A139" s="9">
        <v>69</v>
      </c>
      <c r="B139" s="10" t="s">
        <v>197</v>
      </c>
      <c r="C139" s="10" t="s">
        <v>198</v>
      </c>
      <c r="D139" s="10" t="s">
        <v>199</v>
      </c>
      <c r="E139" s="10" t="s">
        <v>200</v>
      </c>
      <c r="F139" s="10" t="s">
        <v>309</v>
      </c>
      <c r="G139" s="10" t="s">
        <v>153</v>
      </c>
      <c r="H139" s="11" t="s">
        <v>16</v>
      </c>
      <c r="I139" s="18">
        <v>0.167</v>
      </c>
      <c r="J139" s="19">
        <f>AVERAGE(I139:I140)</f>
        <v>0.1155</v>
      </c>
      <c r="K139" s="20" t="s">
        <v>302</v>
      </c>
    </row>
    <row r="140" customFormat="1" ht="18" customHeight="1" spans="1:11">
      <c r="A140" s="12"/>
      <c r="B140" s="13" t="str">
        <f>B139</f>
        <v>ISSN 1673-0194
</v>
      </c>
      <c r="C140" s="13" t="str">
        <f>C139</f>
        <v>中国管理信息化</v>
      </c>
      <c r="D140" s="13" t="str">
        <f>D139</f>
        <v>医院成本核算在医院管理中的作用研究</v>
      </c>
      <c r="E140" s="13" t="str">
        <f>E139</f>
        <v>王俊丽</v>
      </c>
      <c r="F140" s="13"/>
      <c r="G140" s="13" t="str">
        <f>G139</f>
        <v>2017.10月</v>
      </c>
      <c r="H140" s="11" t="s">
        <v>17</v>
      </c>
      <c r="I140" s="18">
        <v>0.064</v>
      </c>
      <c r="J140" s="21">
        <f>J139</f>
        <v>0.1155</v>
      </c>
      <c r="K140" s="22"/>
    </row>
    <row r="141" customFormat="1" ht="18" customHeight="1" spans="1:11">
      <c r="A141" s="9">
        <v>70</v>
      </c>
      <c r="B141" s="10" t="s">
        <v>201</v>
      </c>
      <c r="C141" s="10" t="s">
        <v>202</v>
      </c>
      <c r="D141" s="10" t="s">
        <v>203</v>
      </c>
      <c r="E141" s="10" t="s">
        <v>200</v>
      </c>
      <c r="F141" s="10" t="s">
        <v>309</v>
      </c>
      <c r="G141" s="10" t="s">
        <v>15</v>
      </c>
      <c r="H141" s="11" t="s">
        <v>16</v>
      </c>
      <c r="I141" s="18">
        <v>0.104</v>
      </c>
      <c r="J141" s="19">
        <f>AVERAGE(I141:I142)</f>
        <v>0.066</v>
      </c>
      <c r="K141" s="20" t="s">
        <v>302</v>
      </c>
    </row>
    <row r="142" customFormat="1" ht="18" customHeight="1" spans="1:11">
      <c r="A142" s="12"/>
      <c r="B142" s="13" t="str">
        <f>B141</f>
        <v>ISSN 1009-2781
CN 11-4098/R</v>
      </c>
      <c r="C142" s="13" t="str">
        <f>C141</f>
        <v>财经界</v>
      </c>
      <c r="D142" s="13" t="str">
        <f>D141</f>
        <v>新医改环境下的医院物价管理工作探索</v>
      </c>
      <c r="E142" s="13" t="str">
        <f>E141</f>
        <v>王俊丽</v>
      </c>
      <c r="F142" s="13"/>
      <c r="G142" s="13" t="str">
        <f>G141</f>
        <v>2017.7月</v>
      </c>
      <c r="H142" s="11" t="s">
        <v>17</v>
      </c>
      <c r="I142" s="18">
        <v>0.028</v>
      </c>
      <c r="J142" s="21">
        <f>J141</f>
        <v>0.066</v>
      </c>
      <c r="K142" s="22"/>
    </row>
    <row r="143" customFormat="1" ht="18" customHeight="1" spans="1:11">
      <c r="A143" s="9">
        <v>71</v>
      </c>
      <c r="B143" s="10" t="s">
        <v>236</v>
      </c>
      <c r="C143" s="10" t="s">
        <v>237</v>
      </c>
      <c r="D143" s="10" t="s">
        <v>262</v>
      </c>
      <c r="E143" s="10" t="s">
        <v>260</v>
      </c>
      <c r="F143" s="10" t="s">
        <v>310</v>
      </c>
      <c r="G143" s="10" t="s">
        <v>21</v>
      </c>
      <c r="H143" s="11" t="s">
        <v>16</v>
      </c>
      <c r="I143" s="18"/>
      <c r="J143" s="19"/>
      <c r="K143" s="20" t="s">
        <v>302</v>
      </c>
    </row>
    <row r="144" customFormat="1" ht="18" customHeight="1" spans="1:11">
      <c r="A144" s="12"/>
      <c r="B144" s="13" t="str">
        <f>B143</f>
        <v>ISSN 2096-1413
CN 61-1503/R</v>
      </c>
      <c r="C144" s="13" t="str">
        <f>C143</f>
        <v>临床医学研究与实践</v>
      </c>
      <c r="D144" s="13" t="str">
        <f>D143</f>
        <v>高血压合并冠心病患者的护理效果及治疗依从性的评价</v>
      </c>
      <c r="E144" s="13" t="str">
        <f>E143</f>
        <v>马洁</v>
      </c>
      <c r="F144" s="13"/>
      <c r="G144" s="13" t="str">
        <f>G143</f>
        <v>2017.11月</v>
      </c>
      <c r="H144" s="11" t="s">
        <v>17</v>
      </c>
      <c r="I144" s="18"/>
      <c r="J144" s="21"/>
      <c r="K144" s="22"/>
    </row>
    <row r="145" customFormat="1" ht="18" customHeight="1" spans="1:11">
      <c r="A145" s="9">
        <v>72</v>
      </c>
      <c r="B145" s="10" t="s">
        <v>236</v>
      </c>
      <c r="C145" s="10" t="s">
        <v>237</v>
      </c>
      <c r="D145" s="10" t="s">
        <v>261</v>
      </c>
      <c r="E145" s="10" t="s">
        <v>260</v>
      </c>
      <c r="F145" s="10" t="s">
        <v>310</v>
      </c>
      <c r="G145" s="10" t="s">
        <v>87</v>
      </c>
      <c r="H145" s="11" t="s">
        <v>16</v>
      </c>
      <c r="I145" s="18"/>
      <c r="J145" s="19"/>
      <c r="K145" s="20" t="s">
        <v>302</v>
      </c>
    </row>
    <row r="146" customFormat="1" ht="18" customHeight="1" spans="1:11">
      <c r="A146" s="12"/>
      <c r="B146" s="13" t="str">
        <f>B145</f>
        <v>ISSN 2096-1413
CN 61-1503/R</v>
      </c>
      <c r="C146" s="13" t="str">
        <f>C145</f>
        <v>临床医学研究与实践</v>
      </c>
      <c r="D146" s="13" t="str">
        <f>D145</f>
        <v>实施循证护理对老年冠心病合并心力衰竭患者治疗效果的影响</v>
      </c>
      <c r="E146" s="13" t="str">
        <f>E145</f>
        <v>马洁</v>
      </c>
      <c r="F146" s="13"/>
      <c r="G146" s="13" t="str">
        <f>G145</f>
        <v>2017.12月</v>
      </c>
      <c r="H146" s="11" t="s">
        <v>17</v>
      </c>
      <c r="I146" s="18"/>
      <c r="J146" s="21"/>
      <c r="K146" s="22"/>
    </row>
    <row r="147" customFormat="1" ht="18" customHeight="1" spans="1:11">
      <c r="A147" s="9">
        <v>73</v>
      </c>
      <c r="B147" s="10" t="s">
        <v>236</v>
      </c>
      <c r="C147" s="10" t="s">
        <v>237</v>
      </c>
      <c r="D147" s="10" t="s">
        <v>259</v>
      </c>
      <c r="E147" s="10" t="s">
        <v>260</v>
      </c>
      <c r="F147" s="10" t="s">
        <v>310</v>
      </c>
      <c r="G147" s="10" t="s">
        <v>87</v>
      </c>
      <c r="H147" s="11" t="s">
        <v>16</v>
      </c>
      <c r="I147" s="18"/>
      <c r="J147" s="19"/>
      <c r="K147" s="20" t="s">
        <v>302</v>
      </c>
    </row>
    <row r="148" customFormat="1" ht="18" customHeight="1" spans="1:11">
      <c r="A148" s="12"/>
      <c r="B148" s="13" t="str">
        <f>B147</f>
        <v>ISSN 2096-1413
CN 61-1503/R</v>
      </c>
      <c r="C148" s="13" t="str">
        <f>C147</f>
        <v>临床医学研究与实践</v>
      </c>
      <c r="D148" s="13" t="str">
        <f>D147</f>
        <v>综合护理干预对急性脑梗死患者护理效果及生活质量的影响</v>
      </c>
      <c r="E148" s="13" t="str">
        <f>E147</f>
        <v>马洁</v>
      </c>
      <c r="F148" s="13"/>
      <c r="G148" s="13" t="str">
        <f>G147</f>
        <v>2017.12月</v>
      </c>
      <c r="H148" s="11" t="s">
        <v>17</v>
      </c>
      <c r="I148" s="18"/>
      <c r="J148" s="21"/>
      <c r="K148" s="22"/>
    </row>
    <row r="149" customFormat="1" ht="18" customHeight="1" spans="1:11">
      <c r="A149" s="9">
        <v>74</v>
      </c>
      <c r="B149" s="10" t="s">
        <v>236</v>
      </c>
      <c r="C149" s="10" t="s">
        <v>237</v>
      </c>
      <c r="D149" s="10" t="s">
        <v>238</v>
      </c>
      <c r="E149" s="10" t="s">
        <v>239</v>
      </c>
      <c r="F149" s="10" t="s">
        <v>287</v>
      </c>
      <c r="G149" s="10" t="s">
        <v>69</v>
      </c>
      <c r="H149" s="11" t="s">
        <v>16</v>
      </c>
      <c r="I149" s="18"/>
      <c r="J149" s="19"/>
      <c r="K149" s="20" t="s">
        <v>302</v>
      </c>
    </row>
    <row r="150" customFormat="1" ht="18" customHeight="1" spans="1:11">
      <c r="A150" s="12"/>
      <c r="B150" s="13" t="str">
        <f>B149</f>
        <v>ISSN 2096-1413
CN 61-1503/R</v>
      </c>
      <c r="C150" s="13" t="str">
        <f>C149</f>
        <v>临床医学研究与实践</v>
      </c>
      <c r="D150" s="13" t="str">
        <f>D149</f>
        <v>基质辅助激光解析电离飞行时间质谱对常见细菌直接药物敏感性试验的可行性</v>
      </c>
      <c r="E150" s="13" t="str">
        <f>E149</f>
        <v>李秀娥</v>
      </c>
      <c r="F150" s="13"/>
      <c r="G150" s="13" t="str">
        <f>G149</f>
        <v>2017.6月</v>
      </c>
      <c r="H150" s="11" t="s">
        <v>17</v>
      </c>
      <c r="I150" s="18"/>
      <c r="J150" s="21"/>
      <c r="K150" s="22"/>
    </row>
    <row r="151" customFormat="1" ht="18" customHeight="1" spans="1:11">
      <c r="A151" s="9">
        <v>75</v>
      </c>
      <c r="B151" s="10" t="s">
        <v>142</v>
      </c>
      <c r="C151" s="10" t="s">
        <v>143</v>
      </c>
      <c r="D151" s="10" t="s">
        <v>158</v>
      </c>
      <c r="E151" s="10" t="s">
        <v>159</v>
      </c>
      <c r="F151" s="10" t="s">
        <v>292</v>
      </c>
      <c r="G151" s="10" t="s">
        <v>21</v>
      </c>
      <c r="H151" s="11" t="s">
        <v>16</v>
      </c>
      <c r="I151" s="18"/>
      <c r="J151" s="19"/>
      <c r="K151" s="20" t="s">
        <v>302</v>
      </c>
    </row>
    <row r="152" customFormat="1" ht="18" customHeight="1" spans="1:11">
      <c r="A152" s="12"/>
      <c r="B152" s="13" t="str">
        <f>B151</f>
        <v>ISSN 1671-8801
CN 44-1540/R</v>
      </c>
      <c r="C152" s="13" t="str">
        <f>C151</f>
        <v>健康之路</v>
      </c>
      <c r="D152" s="13" t="str">
        <f>D151</f>
        <v>马拉维艾滋病相关的Kaposi肉瘤临床特点分析</v>
      </c>
      <c r="E152" s="13" t="str">
        <f>E151</f>
        <v>王晓红</v>
      </c>
      <c r="F152" s="13"/>
      <c r="G152" s="13" t="str">
        <f>G151</f>
        <v>2017.11月</v>
      </c>
      <c r="H152" s="11" t="s">
        <v>17</v>
      </c>
      <c r="I152" s="18"/>
      <c r="J152" s="21"/>
      <c r="K152" s="22"/>
    </row>
    <row r="153" customFormat="1" ht="18" customHeight="1" spans="1:11">
      <c r="A153" s="9">
        <v>76</v>
      </c>
      <c r="B153" s="10" t="s">
        <v>142</v>
      </c>
      <c r="C153" s="10" t="s">
        <v>143</v>
      </c>
      <c r="D153" s="10" t="s">
        <v>144</v>
      </c>
      <c r="E153" s="10" t="s">
        <v>145</v>
      </c>
      <c r="F153" s="10" t="s">
        <v>298</v>
      </c>
      <c r="G153" s="10" t="s">
        <v>15</v>
      </c>
      <c r="H153" s="11" t="s">
        <v>16</v>
      </c>
      <c r="I153" s="18"/>
      <c r="J153" s="19"/>
      <c r="K153" s="20" t="s">
        <v>302</v>
      </c>
    </row>
    <row r="154" customFormat="1" ht="18" customHeight="1" spans="1:11">
      <c r="A154" s="12"/>
      <c r="B154" s="13" t="str">
        <f>B153</f>
        <v>ISSN 1671-8801
CN 44-1540/R</v>
      </c>
      <c r="C154" s="13" t="str">
        <f>C153</f>
        <v>健康之路</v>
      </c>
      <c r="D154" s="13" t="str">
        <f>D153</f>
        <v>医护一体化管理在血液透析患者并发症管理中的应用</v>
      </c>
      <c r="E154" s="13" t="str">
        <f>E153</f>
        <v>张阿宁</v>
      </c>
      <c r="F154" s="13"/>
      <c r="G154" s="13" t="str">
        <f>G153</f>
        <v>2017.7月</v>
      </c>
      <c r="H154" s="11" t="s">
        <v>17</v>
      </c>
      <c r="I154" s="18"/>
      <c r="J154" s="21"/>
      <c r="K154" s="22"/>
    </row>
    <row r="155" customFormat="1" ht="18" customHeight="1" spans="1:11">
      <c r="A155" s="9">
        <v>77</v>
      </c>
      <c r="B155" s="10" t="s">
        <v>27</v>
      </c>
      <c r="C155" s="10" t="s">
        <v>28</v>
      </c>
      <c r="D155" s="10" t="s">
        <v>29</v>
      </c>
      <c r="E155" s="14" t="s">
        <v>277</v>
      </c>
      <c r="F155" s="10" t="s">
        <v>25</v>
      </c>
      <c r="G155" s="10" t="s">
        <v>30</v>
      </c>
      <c r="H155" s="11" t="s">
        <v>16</v>
      </c>
      <c r="I155" s="18"/>
      <c r="J155" s="19"/>
      <c r="K155" s="20" t="s">
        <v>302</v>
      </c>
    </row>
    <row r="156" customFormat="1" ht="18" customHeight="1" spans="1:11">
      <c r="A156" s="12"/>
      <c r="B156" s="13" t="str">
        <f>B155</f>
        <v>ISSN 1007-1237
CN 46-1049/R</v>
      </c>
      <c r="C156" s="13" t="str">
        <f>C155</f>
        <v>湖南医学报学报</v>
      </c>
      <c r="D156" s="13" t="str">
        <f>D155</f>
        <v>免疫疗法联合EGFR-TK1治疗EGFR突变晚期非小细胞肺癌恶性程度评估</v>
      </c>
      <c r="E156" s="15" t="str">
        <f>E155</f>
        <v>白璐</v>
      </c>
      <c r="F156" s="13"/>
      <c r="G156" s="13" t="str">
        <f>G155</f>
        <v>2017.8月</v>
      </c>
      <c r="H156" s="11" t="s">
        <v>17</v>
      </c>
      <c r="I156" s="18"/>
      <c r="J156" s="21"/>
      <c r="K156" s="22"/>
    </row>
    <row r="157" customFormat="1" ht="18" customHeight="1" spans="1:11">
      <c r="A157" s="9">
        <v>78</v>
      </c>
      <c r="B157" s="10" t="s">
        <v>18</v>
      </c>
      <c r="C157" s="10" t="s">
        <v>19</v>
      </c>
      <c r="D157" s="10" t="s">
        <v>20</v>
      </c>
      <c r="E157" s="14" t="s">
        <v>311</v>
      </c>
      <c r="F157" s="10" t="s">
        <v>14</v>
      </c>
      <c r="G157" s="10" t="s">
        <v>21</v>
      </c>
      <c r="H157" s="11" t="s">
        <v>16</v>
      </c>
      <c r="I157" s="24"/>
      <c r="J157" s="19"/>
      <c r="K157" s="20" t="s">
        <v>302</v>
      </c>
    </row>
    <row r="158" customFormat="1" ht="18" customHeight="1" spans="1:11">
      <c r="A158" s="12"/>
      <c r="B158" s="13" t="str">
        <f>B157</f>
        <v>ISSN 1007-9688
CN 44-1436/R</v>
      </c>
      <c r="C158" s="13" t="str">
        <f>C157</f>
        <v>嶺南心血管病杂志</v>
      </c>
      <c r="D158" s="13" t="str">
        <f>D157</f>
        <v>胱抑素C浓度与冠心病患者冠状动脉病变程度的关系</v>
      </c>
      <c r="E158" s="15" t="str">
        <f>E157</f>
        <v>李霞</v>
      </c>
      <c r="F158" s="13"/>
      <c r="G158" s="13" t="str">
        <f>G157</f>
        <v>2017.11月</v>
      </c>
      <c r="H158" s="11" t="s">
        <v>17</v>
      </c>
      <c r="I158" s="24"/>
      <c r="J158" s="21"/>
      <c r="K158" s="22"/>
    </row>
    <row r="159" s="1" customFormat="1" ht="67" customHeight="1" spans="1:11">
      <c r="A159" s="25" t="s">
        <v>312</v>
      </c>
      <c r="B159" s="26" t="s">
        <v>313</v>
      </c>
      <c r="C159" s="27"/>
      <c r="D159" s="27"/>
      <c r="E159" s="27"/>
      <c r="F159" s="27"/>
      <c r="G159" s="27"/>
      <c r="H159" s="27"/>
      <c r="I159" s="27"/>
      <c r="J159" s="27"/>
      <c r="K159" s="28"/>
    </row>
  </sheetData>
  <sortState ref="A2:J158">
    <sortCondition ref="J2:J158" descending="1"/>
  </sortState>
  <mergeCells count="705">
    <mergeCell ref="A1:K1"/>
    <mergeCell ref="H2:I2"/>
    <mergeCell ref="B159:K159"/>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s>
  <pageMargins left="0.75" right="0.75" top="1" bottom="1" header="0.511805555555556" footer="0.511805555555556"/>
  <pageSetup paperSize="9" scale="90" orientation="landscape"/>
  <headerFooter/>
  <rowBreaks count="6" manualBreakCount="6">
    <brk id="22" max="16383" man="1"/>
    <brk id="46" max="16383" man="1"/>
    <brk id="70" max="16383" man="1"/>
    <brk id="96" max="16383" man="1"/>
    <brk id="120" max="16383" man="1"/>
    <brk id="142"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精灵</cp:lastModifiedBy>
  <dcterms:created xsi:type="dcterms:W3CDTF">2017-12-26T01:12:00Z</dcterms:created>
  <dcterms:modified xsi:type="dcterms:W3CDTF">2018-01-19T02:42:53Z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